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00. Diss_Summer2018\02. Writing\"/>
    </mc:Choice>
  </mc:AlternateContent>
  <bookViews>
    <workbookView xWindow="0" yWindow="0" windowWidth="25200" windowHeight="11850"/>
  </bookViews>
  <sheets>
    <sheet name="Reading Outcom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1" i="1" l="1"/>
  <c r="H73" i="1" s="1"/>
  <c r="AA68" i="1"/>
  <c r="AQ67" i="1"/>
  <c r="AQ68" i="1" s="1"/>
  <c r="AM67" i="1"/>
  <c r="AM68" i="1" s="1"/>
  <c r="AI67" i="1"/>
  <c r="AE67" i="1"/>
  <c r="AA67" i="1"/>
  <c r="W67" i="1"/>
  <c r="W68" i="1" s="1"/>
  <c r="S67" i="1"/>
  <c r="S68" i="1" s="1"/>
  <c r="O67" i="1"/>
  <c r="O68" i="1" s="1"/>
  <c r="K67" i="1"/>
  <c r="K68" i="1" s="1"/>
  <c r="H67" i="1"/>
  <c r="H68" i="1" s="1"/>
  <c r="E67" i="1"/>
  <c r="E68" i="1" s="1"/>
  <c r="AQ66" i="1"/>
  <c r="AM66" i="1"/>
  <c r="AI66" i="1"/>
  <c r="AI68" i="1" s="1"/>
  <c r="AE66" i="1"/>
  <c r="AE68" i="1" s="1"/>
  <c r="AA66" i="1"/>
  <c r="W66" i="1"/>
  <c r="S66" i="1"/>
  <c r="O66" i="1"/>
  <c r="K66" i="1"/>
  <c r="H66" i="1"/>
  <c r="E66" i="1"/>
  <c r="H72" i="1" l="1"/>
</calcChain>
</file>

<file path=xl/sharedStrings.xml><?xml version="1.0" encoding="utf-8"?>
<sst xmlns="http://schemas.openxmlformats.org/spreadsheetml/2006/main" count="127" uniqueCount="86">
  <si>
    <t>Model Effects</t>
  </si>
  <si>
    <t>Equation 2.1</t>
  </si>
  <si>
    <t>Equation 2.2</t>
  </si>
  <si>
    <t>Equation 2.3</t>
  </si>
  <si>
    <t>Equation 2.4</t>
  </si>
  <si>
    <t>Equation 2.5</t>
  </si>
  <si>
    <t xml:space="preserve">Equation 2.6 </t>
  </si>
  <si>
    <t>Equation 2.7</t>
  </si>
  <si>
    <t xml:space="preserve">Equation 2.8 </t>
  </si>
  <si>
    <t>Equation 2.9</t>
  </si>
  <si>
    <t>Equation 2.10</t>
  </si>
  <si>
    <t>Equation 2.11</t>
  </si>
  <si>
    <t>Equation 2.12</t>
  </si>
  <si>
    <t>Est</t>
  </si>
  <si>
    <t>SE</t>
  </si>
  <si>
    <t>p &lt;</t>
  </si>
  <si>
    <t>d</t>
  </si>
  <si>
    <t xml:space="preserve">Model for the Means </t>
  </si>
  <si>
    <t>Intercept</t>
  </si>
  <si>
    <t>PhonoN10</t>
  </si>
  <si>
    <t>OrthoN10</t>
  </si>
  <si>
    <t>PhonoN10*OrthoN10</t>
  </si>
  <si>
    <t>FriendN3</t>
  </si>
  <si>
    <t>ConsCI</t>
  </si>
  <si>
    <t>ConsCO</t>
  </si>
  <si>
    <t>ReadDA</t>
  </si>
  <si>
    <t>ReadDL</t>
  </si>
  <si>
    <t>CELF104</t>
  </si>
  <si>
    <t>CTOPP98</t>
  </si>
  <si>
    <t>WRAT100</t>
  </si>
  <si>
    <t>PhonoN10*ReadDA</t>
  </si>
  <si>
    <t>OrthoN10*ReadDA</t>
  </si>
  <si>
    <t>PhonoN10*OrthoN10*ReadDA</t>
  </si>
  <si>
    <t>FriendN3*ReadDA</t>
  </si>
  <si>
    <t>ConsCO*ReadDA</t>
  </si>
  <si>
    <t>ConsCI*ReadDA</t>
  </si>
  <si>
    <t>PhonoN10*ReadDL</t>
  </si>
  <si>
    <t>OrthoN10*ReadDL</t>
  </si>
  <si>
    <t>PhonoN10*OrthoN10*ReadDL</t>
  </si>
  <si>
    <t>FriendN3*ReadDL</t>
  </si>
  <si>
    <t>ConsCO*ReadDL</t>
  </si>
  <si>
    <t>ConsCI*ReadDL</t>
  </si>
  <si>
    <t>ReadDA*CELF104</t>
  </si>
  <si>
    <t>ReadDA*CTOPP98</t>
  </si>
  <si>
    <t>ReadDA*WRAT100</t>
  </si>
  <si>
    <t>ReadDL*CELF104</t>
  </si>
  <si>
    <t>ReadDL*CTOPP98</t>
  </si>
  <si>
    <t>ReadDL*WRAT100</t>
  </si>
  <si>
    <t>PhonoN10*FriendN3</t>
  </si>
  <si>
    <t>OrthoN10*FriendN3</t>
  </si>
  <si>
    <t>PhonoN10*OrthoN10*FriendN3</t>
  </si>
  <si>
    <t>PhonoN10*ConsCO</t>
  </si>
  <si>
    <t>OrthoN10*ConsCO</t>
  </si>
  <si>
    <t>PhonoN10*OrthoN10*ConsCO</t>
  </si>
  <si>
    <t>PhonoN10*ConsCI</t>
  </si>
  <si>
    <t>OrthoN10*ConsCI</t>
  </si>
  <si>
    <t>PhonoN10*OrthoN10*ConsCI</t>
  </si>
  <si>
    <t>PhonoN10*CELF104</t>
  </si>
  <si>
    <t>OrthoN10*CELF104</t>
  </si>
  <si>
    <t>PhonoN10*OrthoN10*CELF104</t>
  </si>
  <si>
    <t>PhonoN10*CTOPP98</t>
  </si>
  <si>
    <t>OrthoN10*CTOPP98</t>
  </si>
  <si>
    <t>PhonoN10*OrthoN10*CTOPP98</t>
  </si>
  <si>
    <t>PhonoN10*WRAT100</t>
  </si>
  <si>
    <t>OrthoN10*WRAT100</t>
  </si>
  <si>
    <t>PhonoN10*OrthoN10*WRAT100</t>
  </si>
  <si>
    <t>Model for the Variance</t>
  </si>
  <si>
    <t>Subject Random Intercept</t>
  </si>
  <si>
    <t>Item Random Intercept</t>
  </si>
  <si>
    <t>Subject Random PhonoN10 Slope Variance</t>
  </si>
  <si>
    <r>
      <t>Subject Random OrthoN10 Slope Variance</t>
    </r>
    <r>
      <rPr>
        <sz val="11"/>
        <rFont val="Calibri"/>
        <family val="2"/>
      </rPr>
      <t>¹</t>
    </r>
  </si>
  <si>
    <r>
      <t>Subject Random PhonoN10*OrthoN10 Slope Variance</t>
    </r>
    <r>
      <rPr>
        <sz val="11"/>
        <rFont val="Calibri"/>
        <family val="2"/>
      </rPr>
      <t>¹</t>
    </r>
  </si>
  <si>
    <t>ML Model Fit</t>
  </si>
  <si>
    <t>Number of Parameters</t>
  </si>
  <si>
    <t xml:space="preserve">−2LL </t>
  </si>
  <si>
    <t>AIC</t>
  </si>
  <si>
    <t>BIC</t>
  </si>
  <si>
    <t>LRT df</t>
  </si>
  <si>
    <t>LRT diff</t>
  </si>
  <si>
    <t>LRT p-value</t>
  </si>
  <si>
    <t>Variance</t>
  </si>
  <si>
    <t xml:space="preserve">Total Variance </t>
  </si>
  <si>
    <t>% Subject</t>
  </si>
  <si>
    <t>% Item</t>
  </si>
  <si>
    <t>¹ The model did not converge</t>
  </si>
  <si>
    <r>
      <t xml:space="preserve">Bold values are </t>
    </r>
    <r>
      <rPr>
        <i/>
        <sz val="11"/>
        <rFont val="Calibri"/>
        <family val="2"/>
        <scheme val="minor"/>
      </rPr>
      <t xml:space="preserve">p &lt; </t>
    </r>
    <r>
      <rPr>
        <sz val="11"/>
        <rFont val="Calibri"/>
        <family val="2"/>
        <scheme val="minor"/>
      </rPr>
      <t xml:space="preserve">.05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</si>
</sst>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/>
    <xf numFmtId="0" fontId="2" fillId="0" borderId="1" xfId="0" applyFont="1" applyFill="1" applyBorder="1"/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3" fillId="0" borderId="2" xfId="0" applyFont="1" applyFill="1" applyBorder="1"/>
    <xf numFmtId="0" fontId="4" fillId="0" borderId="4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0" xfId="0" applyFont="1" applyFill="1"/>
    <xf numFmtId="0" fontId="3" fillId="0" borderId="4" xfId="0" applyFont="1" applyFill="1" applyBorder="1"/>
    <xf numFmtId="164" fontId="1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0" fontId="3" fillId="0" borderId="6" xfId="0" applyFont="1" applyFill="1" applyBorder="1"/>
    <xf numFmtId="0" fontId="3" fillId="0" borderId="7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164" fontId="3" fillId="0" borderId="8" xfId="0" applyNumberFormat="1" applyFont="1" applyFill="1" applyBorder="1" applyAlignment="1">
      <alignment horizontal="center"/>
    </xf>
    <xf numFmtId="164" fontId="3" fillId="0" borderId="7" xfId="0" applyNumberFormat="1" applyFont="1" applyFill="1" applyBorder="1" applyAlignment="1">
      <alignment horizontal="center"/>
    </xf>
    <xf numFmtId="164" fontId="3" fillId="0" borderId="6" xfId="0" applyNumberFormat="1" applyFont="1" applyFill="1" applyBorder="1" applyAlignment="1">
      <alignment horizontal="center"/>
    </xf>
    <xf numFmtId="0" fontId="3" fillId="0" borderId="7" xfId="0" applyFont="1" applyFill="1" applyBorder="1"/>
    <xf numFmtId="0" fontId="3" fillId="0" borderId="0" xfId="0" applyFont="1" applyFill="1" applyBorder="1"/>
    <xf numFmtId="0" fontId="3" fillId="0" borderId="4" xfId="0" applyFont="1" applyFill="1" applyBorder="1" applyAlignment="1">
      <alignment horizontal="left"/>
    </xf>
    <xf numFmtId="0" fontId="3" fillId="0" borderId="4" xfId="0" applyNumberFormat="1" applyFont="1" applyFill="1" applyBorder="1" applyAlignment="1">
      <alignment horizontal="left"/>
    </xf>
    <xf numFmtId="0" fontId="3" fillId="0" borderId="8" xfId="0" applyFont="1" applyFill="1" applyBorder="1"/>
    <xf numFmtId="0" fontId="5" fillId="0" borderId="0" xfId="0" applyFont="1" applyFill="1" applyBorder="1"/>
    <xf numFmtId="0" fontId="3" fillId="0" borderId="5" xfId="0" applyFont="1" applyFill="1" applyBorder="1"/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68"/>
  <sheetViews>
    <sheetView tabSelected="1" workbookViewId="0">
      <selection activeCell="E30" sqref="E30"/>
    </sheetView>
  </sheetViews>
  <sheetFormatPr defaultColWidth="9.140625" defaultRowHeight="15" x14ac:dyDescent="0.25"/>
  <cols>
    <col min="1" max="1" width="49.28515625" style="14" bestFit="1" customWidth="1"/>
    <col min="2" max="2" width="8" style="28" bestFit="1" customWidth="1"/>
    <col min="3" max="3" width="5.5703125" style="28" bestFit="1" customWidth="1"/>
    <col min="4" max="4" width="5.5703125" style="14" bestFit="1" customWidth="1"/>
    <col min="5" max="5" width="8" style="33" bestFit="1" customWidth="1"/>
    <col min="6" max="6" width="5.5703125" style="28" bestFit="1" customWidth="1"/>
    <col min="7" max="7" width="5.5703125" style="14" bestFit="1" customWidth="1"/>
    <col min="8" max="8" width="8.7109375" style="33" customWidth="1"/>
    <col min="9" max="9" width="5.5703125" style="28" bestFit="1" customWidth="1"/>
    <col min="10" max="10" width="5.5703125" style="14" bestFit="1" customWidth="1"/>
    <col min="11" max="11" width="8" style="33" bestFit="1" customWidth="1"/>
    <col min="12" max="13" width="5.5703125" style="28" bestFit="1" customWidth="1"/>
    <col min="14" max="14" width="6.28515625" style="14" bestFit="1" customWidth="1"/>
    <col min="15" max="15" width="8" style="33" bestFit="1" customWidth="1"/>
    <col min="16" max="17" width="5.5703125" style="28" bestFit="1" customWidth="1"/>
    <col min="18" max="18" width="6.28515625" style="14" bestFit="1" customWidth="1"/>
    <col min="19" max="19" width="8" style="33" bestFit="1" customWidth="1"/>
    <col min="20" max="21" width="5.5703125" style="28" bestFit="1" customWidth="1"/>
    <col min="22" max="22" width="6.28515625" style="14" bestFit="1" customWidth="1"/>
    <col min="23" max="23" width="7" style="33" bestFit="1" customWidth="1"/>
    <col min="24" max="25" width="5.5703125" style="28" bestFit="1" customWidth="1"/>
    <col min="26" max="26" width="6.28515625" style="14" bestFit="1" customWidth="1"/>
    <col min="27" max="27" width="8" style="33" bestFit="1" customWidth="1"/>
    <col min="28" max="29" width="6.5703125" style="28" bestFit="1" customWidth="1"/>
    <col min="30" max="30" width="6.5703125" style="14" customWidth="1"/>
    <col min="31" max="31" width="8" style="33" bestFit="1" customWidth="1"/>
    <col min="32" max="33" width="5.5703125" style="28" bestFit="1" customWidth="1"/>
    <col min="34" max="34" width="6.28515625" style="14" bestFit="1" customWidth="1"/>
    <col min="35" max="35" width="8" style="33" bestFit="1" customWidth="1"/>
    <col min="36" max="37" width="5.5703125" style="28" bestFit="1" customWidth="1"/>
    <col min="38" max="38" width="6.28515625" style="14" bestFit="1" customWidth="1"/>
    <col min="39" max="39" width="8" style="33" bestFit="1" customWidth="1"/>
    <col min="40" max="41" width="5.5703125" style="28" bestFit="1" customWidth="1"/>
    <col min="42" max="42" width="6.28515625" style="14" bestFit="1" customWidth="1"/>
    <col min="43" max="43" width="8" style="28" bestFit="1" customWidth="1"/>
    <col min="44" max="45" width="5.5703125" style="28" bestFit="1" customWidth="1"/>
    <col min="46" max="46" width="6.28515625" style="28" bestFit="1" customWidth="1"/>
    <col min="47" max="16384" width="9.140625" style="13"/>
  </cols>
  <sheetData>
    <row r="1" spans="1:46" s="3" customFormat="1" ht="15" customHeight="1" x14ac:dyDescent="0.25">
      <c r="A1" s="1" t="s">
        <v>0</v>
      </c>
      <c r="B1" s="35" t="s">
        <v>1</v>
      </c>
      <c r="C1" s="35"/>
      <c r="D1" s="36"/>
      <c r="E1" s="34" t="s">
        <v>2</v>
      </c>
      <c r="F1" s="35"/>
      <c r="G1" s="36"/>
      <c r="H1" s="34" t="s">
        <v>3</v>
      </c>
      <c r="I1" s="35"/>
      <c r="J1" s="36"/>
      <c r="K1" s="34" t="s">
        <v>4</v>
      </c>
      <c r="L1" s="35"/>
      <c r="M1" s="35"/>
      <c r="N1" s="2"/>
      <c r="O1" s="34" t="s">
        <v>5</v>
      </c>
      <c r="P1" s="35"/>
      <c r="Q1" s="35"/>
      <c r="R1" s="2"/>
      <c r="S1" s="34" t="s">
        <v>6</v>
      </c>
      <c r="T1" s="35"/>
      <c r="U1" s="35"/>
      <c r="V1" s="2"/>
      <c r="W1" s="34" t="s">
        <v>7</v>
      </c>
      <c r="X1" s="35"/>
      <c r="Y1" s="35"/>
      <c r="Z1" s="2"/>
      <c r="AA1" s="34" t="s">
        <v>8</v>
      </c>
      <c r="AB1" s="35"/>
      <c r="AC1" s="35"/>
      <c r="AD1" s="2"/>
      <c r="AE1" s="34" t="s">
        <v>9</v>
      </c>
      <c r="AF1" s="35"/>
      <c r="AG1" s="35"/>
      <c r="AH1" s="2"/>
      <c r="AI1" s="34" t="s">
        <v>10</v>
      </c>
      <c r="AJ1" s="35"/>
      <c r="AK1" s="35"/>
      <c r="AL1" s="2"/>
      <c r="AM1" s="34" t="s">
        <v>11</v>
      </c>
      <c r="AN1" s="35"/>
      <c r="AO1" s="35"/>
      <c r="AP1" s="2"/>
      <c r="AQ1" s="35" t="s">
        <v>12</v>
      </c>
      <c r="AR1" s="35"/>
      <c r="AS1" s="35"/>
    </row>
    <row r="2" spans="1:46" s="8" customFormat="1" x14ac:dyDescent="0.25">
      <c r="A2" s="4"/>
      <c r="B2" s="5" t="s">
        <v>13</v>
      </c>
      <c r="C2" s="5" t="s">
        <v>14</v>
      </c>
      <c r="D2" s="6" t="s">
        <v>15</v>
      </c>
      <c r="E2" s="7" t="s">
        <v>13</v>
      </c>
      <c r="F2" s="5" t="s">
        <v>14</v>
      </c>
      <c r="G2" s="6" t="s">
        <v>15</v>
      </c>
      <c r="H2" s="7" t="s">
        <v>13</v>
      </c>
      <c r="I2" s="5" t="s">
        <v>14</v>
      </c>
      <c r="J2" s="6" t="s">
        <v>15</v>
      </c>
      <c r="K2" s="7" t="s">
        <v>13</v>
      </c>
      <c r="L2" s="5" t="s">
        <v>14</v>
      </c>
      <c r="M2" s="5" t="s">
        <v>15</v>
      </c>
      <c r="N2" s="6" t="s">
        <v>16</v>
      </c>
      <c r="O2" s="7" t="s">
        <v>13</v>
      </c>
      <c r="P2" s="5" t="s">
        <v>14</v>
      </c>
      <c r="Q2" s="5" t="s">
        <v>15</v>
      </c>
      <c r="R2" s="6" t="s">
        <v>16</v>
      </c>
      <c r="S2" s="7" t="s">
        <v>13</v>
      </c>
      <c r="T2" s="5" t="s">
        <v>14</v>
      </c>
      <c r="U2" s="5" t="s">
        <v>15</v>
      </c>
      <c r="V2" s="6" t="s">
        <v>16</v>
      </c>
      <c r="W2" s="7" t="s">
        <v>13</v>
      </c>
      <c r="X2" s="5" t="s">
        <v>14</v>
      </c>
      <c r="Y2" s="5" t="s">
        <v>15</v>
      </c>
      <c r="Z2" s="6" t="s">
        <v>16</v>
      </c>
      <c r="AA2" s="7" t="s">
        <v>13</v>
      </c>
      <c r="AB2" s="5" t="s">
        <v>14</v>
      </c>
      <c r="AC2" s="5" t="s">
        <v>15</v>
      </c>
      <c r="AD2" s="6" t="s">
        <v>16</v>
      </c>
      <c r="AE2" s="7" t="s">
        <v>13</v>
      </c>
      <c r="AF2" s="5" t="s">
        <v>14</v>
      </c>
      <c r="AG2" s="5" t="s">
        <v>15</v>
      </c>
      <c r="AH2" s="6" t="s">
        <v>16</v>
      </c>
      <c r="AI2" s="7" t="s">
        <v>13</v>
      </c>
      <c r="AJ2" s="5" t="s">
        <v>14</v>
      </c>
      <c r="AK2" s="5" t="s">
        <v>15</v>
      </c>
      <c r="AL2" s="6" t="s">
        <v>16</v>
      </c>
      <c r="AM2" s="7" t="s">
        <v>13</v>
      </c>
      <c r="AN2" s="5" t="s">
        <v>14</v>
      </c>
      <c r="AO2" s="5" t="s">
        <v>15</v>
      </c>
      <c r="AP2" s="6" t="s">
        <v>16</v>
      </c>
      <c r="AQ2" s="5" t="s">
        <v>13</v>
      </c>
      <c r="AR2" s="5" t="s">
        <v>14</v>
      </c>
      <c r="AS2" s="5" t="s">
        <v>15</v>
      </c>
      <c r="AT2" s="5" t="s">
        <v>16</v>
      </c>
    </row>
    <row r="3" spans="1:46" x14ac:dyDescent="0.25">
      <c r="A3" s="9" t="s">
        <v>17</v>
      </c>
      <c r="B3" s="10"/>
      <c r="C3" s="10"/>
      <c r="D3" s="11"/>
      <c r="E3" s="12"/>
      <c r="F3" s="10"/>
      <c r="G3" s="11"/>
      <c r="H3" s="12"/>
      <c r="I3" s="10"/>
      <c r="J3" s="11"/>
      <c r="K3" s="12"/>
      <c r="L3" s="10"/>
      <c r="M3" s="10"/>
      <c r="N3" s="11"/>
      <c r="O3" s="12"/>
      <c r="P3" s="10"/>
      <c r="Q3" s="10"/>
      <c r="R3" s="11"/>
      <c r="S3" s="12"/>
      <c r="T3" s="10"/>
      <c r="U3" s="10"/>
      <c r="V3" s="11"/>
      <c r="W3" s="12"/>
      <c r="X3" s="10"/>
      <c r="Y3" s="10"/>
      <c r="Z3" s="11"/>
      <c r="AA3" s="12"/>
      <c r="AB3" s="10"/>
      <c r="AC3" s="10"/>
      <c r="AD3" s="11"/>
      <c r="AE3" s="12"/>
      <c r="AF3" s="10"/>
      <c r="AG3" s="10"/>
      <c r="AH3" s="11"/>
      <c r="AI3" s="12"/>
      <c r="AJ3" s="10"/>
      <c r="AK3" s="10"/>
      <c r="AL3" s="11"/>
      <c r="AM3" s="12"/>
      <c r="AN3" s="10"/>
      <c r="AO3" s="10"/>
      <c r="AP3" s="11"/>
      <c r="AQ3" s="10"/>
      <c r="AR3" s="10"/>
      <c r="AS3" s="10"/>
      <c r="AT3" s="10"/>
    </row>
    <row r="4" spans="1:46" x14ac:dyDescent="0.25">
      <c r="A4" s="14" t="s">
        <v>18</v>
      </c>
      <c r="B4" s="15">
        <v>0.89439999999999997</v>
      </c>
      <c r="C4" s="16">
        <v>5.9569999999999998E-2</v>
      </c>
      <c r="D4" s="17">
        <v>1E-4</v>
      </c>
      <c r="E4" s="18">
        <v>1.0542</v>
      </c>
      <c r="F4" s="16">
        <v>0.1447</v>
      </c>
      <c r="G4" s="17">
        <v>1E-4</v>
      </c>
      <c r="H4" s="18">
        <v>1.2384999999999999</v>
      </c>
      <c r="I4" s="16">
        <v>0.2727</v>
      </c>
      <c r="J4" s="17">
        <v>1E-4</v>
      </c>
      <c r="K4" s="19">
        <v>0.83050000000000002</v>
      </c>
      <c r="L4" s="16">
        <v>0.33339999999999997</v>
      </c>
      <c r="M4" s="16">
        <v>1.83E-2</v>
      </c>
      <c r="N4" s="17"/>
      <c r="O4" s="18">
        <v>1.8933</v>
      </c>
      <c r="P4" s="16">
        <v>0.57579999999999998</v>
      </c>
      <c r="Q4" s="16">
        <v>2.5000000000000001E-3</v>
      </c>
      <c r="R4" s="17"/>
      <c r="S4" s="19">
        <v>1.1783999999999999</v>
      </c>
      <c r="T4" s="16">
        <v>0.58840000000000003</v>
      </c>
      <c r="U4" s="16">
        <v>5.3999999999999999E-2</v>
      </c>
      <c r="V4" s="17"/>
      <c r="W4" s="18">
        <v>2.0640999999999998</v>
      </c>
      <c r="X4" s="16">
        <v>0.63160000000000005</v>
      </c>
      <c r="Y4" s="16">
        <v>2.7000000000000001E-3</v>
      </c>
      <c r="Z4" s="17"/>
      <c r="AA4" s="18">
        <v>2.0783999999999998</v>
      </c>
      <c r="AB4" s="16">
        <v>0.6431</v>
      </c>
      <c r="AC4" s="16">
        <v>2.8999999999999998E-3</v>
      </c>
      <c r="AD4" s="17"/>
      <c r="AE4" s="18">
        <v>2.6690999999999998</v>
      </c>
      <c r="AF4" s="16">
        <v>1.0078</v>
      </c>
      <c r="AG4" s="16">
        <v>1.26E-2</v>
      </c>
      <c r="AH4" s="17"/>
      <c r="AI4" s="18">
        <v>2.1175999999999999</v>
      </c>
      <c r="AJ4" s="16">
        <v>0.65900000000000003</v>
      </c>
      <c r="AK4" s="16">
        <v>3.0999999999999999E-3</v>
      </c>
      <c r="AL4" s="17"/>
      <c r="AM4" s="18">
        <v>2.2191999999999998</v>
      </c>
      <c r="AN4" s="16">
        <v>0.64400000000000002</v>
      </c>
      <c r="AO4" s="16">
        <v>1.6999999999999999E-3</v>
      </c>
      <c r="AP4" s="17"/>
      <c r="AQ4" s="15">
        <v>2.1909999999999998</v>
      </c>
      <c r="AR4" s="16">
        <v>0.64159999999999995</v>
      </c>
      <c r="AS4" s="16">
        <v>1.8E-3</v>
      </c>
      <c r="AT4" s="10"/>
    </row>
    <row r="5" spans="1:46" x14ac:dyDescent="0.25">
      <c r="A5" s="14" t="s">
        <v>19</v>
      </c>
      <c r="B5" s="10"/>
      <c r="C5" s="10"/>
      <c r="D5" s="11"/>
      <c r="E5" s="12"/>
      <c r="F5" s="10"/>
      <c r="G5" s="11"/>
      <c r="H5" s="19"/>
      <c r="I5" s="16"/>
      <c r="J5" s="17"/>
      <c r="K5" s="18">
        <v>0.46200000000000002</v>
      </c>
      <c r="L5" s="16">
        <v>6.1679999999999999E-2</v>
      </c>
      <c r="M5" s="16">
        <v>1E-4</v>
      </c>
      <c r="N5" s="17">
        <v>0.41919526141014951</v>
      </c>
      <c r="O5" s="18">
        <v>0.55130000000000001</v>
      </c>
      <c r="P5" s="16">
        <v>0.1159</v>
      </c>
      <c r="Q5" s="16">
        <v>1E-4</v>
      </c>
      <c r="R5" s="17">
        <v>0.26671794378793023</v>
      </c>
      <c r="S5" s="18">
        <v>0.54549999999999998</v>
      </c>
      <c r="T5" s="16">
        <v>0.1152</v>
      </c>
      <c r="U5" s="16">
        <v>1E-4</v>
      </c>
      <c r="V5" s="17">
        <v>0.26503694834388869</v>
      </c>
      <c r="W5" s="18">
        <v>0.5343</v>
      </c>
      <c r="X5" s="16">
        <v>0.113</v>
      </c>
      <c r="Y5" s="16">
        <v>1E-4</v>
      </c>
      <c r="Z5" s="17">
        <v>0.26503694834388869</v>
      </c>
      <c r="AA5" s="18">
        <v>0.54339999999999999</v>
      </c>
      <c r="AB5" s="16">
        <v>0.1159</v>
      </c>
      <c r="AC5" s="16">
        <v>1E-4</v>
      </c>
      <c r="AD5" s="17">
        <v>0.26876901162372757</v>
      </c>
      <c r="AE5" s="19">
        <v>0.22589999999999999</v>
      </c>
      <c r="AF5" s="16">
        <v>0.26079999999999998</v>
      </c>
      <c r="AG5" s="16">
        <v>0.3866</v>
      </c>
      <c r="AH5" s="17">
        <v>4.9333174009765619E-2</v>
      </c>
      <c r="AI5" s="18">
        <v>0.41599999999999998</v>
      </c>
      <c r="AJ5" s="16">
        <v>0.14080000000000001</v>
      </c>
      <c r="AK5" s="16">
        <v>3.2000000000000002E-3</v>
      </c>
      <c r="AL5" s="17">
        <v>0.16644718090619787</v>
      </c>
      <c r="AM5" s="18">
        <v>0.50770000000000004</v>
      </c>
      <c r="AN5" s="16">
        <v>0.1167</v>
      </c>
      <c r="AO5" s="16">
        <v>1E-4</v>
      </c>
      <c r="AP5" s="17">
        <v>0.24441673884112369</v>
      </c>
      <c r="AQ5" s="15">
        <v>0.5131</v>
      </c>
      <c r="AR5" s="16">
        <v>0.1169</v>
      </c>
      <c r="AS5" s="16">
        <v>1E-4</v>
      </c>
      <c r="AT5" s="16">
        <v>0.24656696481645962</v>
      </c>
    </row>
    <row r="6" spans="1:46" x14ac:dyDescent="0.25">
      <c r="A6" s="14" t="s">
        <v>20</v>
      </c>
      <c r="B6" s="10"/>
      <c r="C6" s="10"/>
      <c r="D6" s="11"/>
      <c r="E6" s="12"/>
      <c r="F6" s="10"/>
      <c r="G6" s="11"/>
      <c r="H6" s="19"/>
      <c r="I6" s="16"/>
      <c r="J6" s="17"/>
      <c r="K6" s="18">
        <v>-0.1721</v>
      </c>
      <c r="L6" s="16">
        <v>8.1339999999999996E-2</v>
      </c>
      <c r="M6" s="16">
        <v>3.4599999999999999E-2</v>
      </c>
      <c r="N6" s="17">
        <v>-0.11865072819619719</v>
      </c>
      <c r="O6" s="19">
        <v>-0.1321</v>
      </c>
      <c r="P6" s="16">
        <v>9.9010000000000001E-2</v>
      </c>
      <c r="Q6" s="16">
        <v>0.1822</v>
      </c>
      <c r="R6" s="17">
        <v>-7.4524131352509931E-2</v>
      </c>
      <c r="S6" s="19">
        <v>-0.1313</v>
      </c>
      <c r="T6" s="16">
        <v>9.7909999999999997E-2</v>
      </c>
      <c r="U6" s="16">
        <v>0.18029999999999999</v>
      </c>
      <c r="V6" s="17">
        <v>-7.508446316719046E-2</v>
      </c>
      <c r="W6" s="19">
        <v>-0.13139999999999999</v>
      </c>
      <c r="X6" s="16">
        <v>9.6350000000000005E-2</v>
      </c>
      <c r="Y6" s="16">
        <v>0.17299999999999999</v>
      </c>
      <c r="Z6" s="17">
        <v>-7.6205126796551503E-2</v>
      </c>
      <c r="AA6" s="19">
        <v>-0.13039999999999999</v>
      </c>
      <c r="AB6" s="16">
        <v>9.8430000000000004E-2</v>
      </c>
      <c r="AC6" s="16">
        <v>0.1913</v>
      </c>
      <c r="AD6" s="17">
        <v>-0.3733523804664971</v>
      </c>
      <c r="AE6" s="19">
        <v>0.1351</v>
      </c>
      <c r="AF6" s="16">
        <v>0.20180000000000001</v>
      </c>
      <c r="AG6" s="16">
        <v>0.50339999999999996</v>
      </c>
      <c r="AH6" s="17">
        <v>3.7992214467290765E-2</v>
      </c>
      <c r="AI6" s="19">
        <v>-0.1077</v>
      </c>
      <c r="AJ6" s="16">
        <v>0.11550000000000001</v>
      </c>
      <c r="AK6" s="16">
        <v>0.35110000000000002</v>
      </c>
      <c r="AL6" s="17">
        <v>-5.2295904811744599E-2</v>
      </c>
      <c r="AM6" s="19">
        <v>-5.1560000000000002E-2</v>
      </c>
      <c r="AN6" s="16">
        <v>0.1019</v>
      </c>
      <c r="AO6" s="16">
        <v>0.61309999999999998</v>
      </c>
      <c r="AP6" s="17">
        <v>-2.8655755588269678E-2</v>
      </c>
      <c r="AQ6" s="16">
        <v>-6.1490000000000003E-2</v>
      </c>
      <c r="AR6" s="16">
        <v>0.1017</v>
      </c>
      <c r="AS6" s="16">
        <v>0.54569999999999996</v>
      </c>
      <c r="AT6" s="16">
        <v>-3.3699357378103825E-2</v>
      </c>
    </row>
    <row r="7" spans="1:46" x14ac:dyDescent="0.25">
      <c r="A7" s="14" t="s">
        <v>21</v>
      </c>
      <c r="B7" s="10"/>
      <c r="C7" s="10"/>
      <c r="D7" s="11"/>
      <c r="E7" s="12"/>
      <c r="F7" s="10"/>
      <c r="G7" s="11"/>
      <c r="H7" s="19"/>
      <c r="I7" s="16"/>
      <c r="J7" s="17"/>
      <c r="K7" s="19">
        <v>2.6579999999999999E-2</v>
      </c>
      <c r="L7" s="16">
        <v>1.43E-2</v>
      </c>
      <c r="M7" s="16">
        <v>6.3299999999999995E-2</v>
      </c>
      <c r="N7" s="17">
        <v>0.10409922379477679</v>
      </c>
      <c r="O7" s="19">
        <v>2.9489999999999999E-2</v>
      </c>
      <c r="P7" s="16">
        <v>2.1989999999999999E-2</v>
      </c>
      <c r="Q7" s="16">
        <v>0.18010000000000001</v>
      </c>
      <c r="R7" s="17">
        <v>7.508446316719046E-2</v>
      </c>
      <c r="S7" s="19">
        <v>2.9440000000000001E-2</v>
      </c>
      <c r="T7" s="16">
        <v>2.1770000000000001E-2</v>
      </c>
      <c r="U7" s="16">
        <v>0.17649999999999999</v>
      </c>
      <c r="V7" s="17">
        <v>7.5644794981870989E-2</v>
      </c>
      <c r="W7" s="19">
        <v>2.8309999999999998E-2</v>
      </c>
      <c r="X7" s="16">
        <v>2.1530000000000001E-2</v>
      </c>
      <c r="Y7" s="16">
        <v>0.18870000000000001</v>
      </c>
      <c r="Z7" s="17">
        <v>7.3963799537829403E-2</v>
      </c>
      <c r="AA7" s="19">
        <v>2.9989999999999999E-2</v>
      </c>
      <c r="AB7" s="16">
        <v>2.1989999999999999E-2</v>
      </c>
      <c r="AC7" s="16">
        <v>0.1729</v>
      </c>
      <c r="AD7" s="17">
        <v>7.7937282688330389E-2</v>
      </c>
      <c r="AE7" s="19">
        <v>-2.053E-2</v>
      </c>
      <c r="AF7" s="16">
        <v>5.4960000000000002E-2</v>
      </c>
      <c r="AG7" s="16">
        <v>0.70879999999999999</v>
      </c>
      <c r="AH7" s="17">
        <v>-2.098077515357848E-2</v>
      </c>
      <c r="AI7" s="19">
        <v>2.222E-2</v>
      </c>
      <c r="AJ7" s="16">
        <v>2.3439999999999999E-2</v>
      </c>
      <c r="AK7" s="16">
        <v>0.34339999999999998</v>
      </c>
      <c r="AL7" s="17">
        <v>5.3420547925975663E-2</v>
      </c>
      <c r="AM7" s="19">
        <v>2.4340000000000001E-2</v>
      </c>
      <c r="AN7" s="16">
        <v>2.291E-2</v>
      </c>
      <c r="AO7" s="16">
        <v>0.2883</v>
      </c>
      <c r="AP7" s="17">
        <v>5.9559021418756589E-2</v>
      </c>
      <c r="AQ7" s="16">
        <v>2.3550000000000001E-2</v>
      </c>
      <c r="AR7" s="16">
        <v>2.2880000000000001E-2</v>
      </c>
      <c r="AS7" s="16">
        <v>0.30370000000000003</v>
      </c>
      <c r="AT7" s="16">
        <v>5.7850563499078231E-2</v>
      </c>
    </row>
    <row r="8" spans="1:46" x14ac:dyDescent="0.25">
      <c r="A8" s="14" t="s">
        <v>22</v>
      </c>
      <c r="B8" s="10"/>
      <c r="C8" s="10"/>
      <c r="D8" s="11"/>
      <c r="E8" s="12"/>
      <c r="F8" s="10"/>
      <c r="G8" s="11"/>
      <c r="H8" s="19"/>
      <c r="I8" s="16"/>
      <c r="J8" s="17"/>
      <c r="K8" s="19"/>
      <c r="L8" s="16"/>
      <c r="M8" s="16"/>
      <c r="N8" s="17"/>
      <c r="O8" s="19">
        <v>-0.17</v>
      </c>
      <c r="P8" s="16">
        <v>0.15340000000000001</v>
      </c>
      <c r="Q8" s="16">
        <v>0.26790000000000003</v>
      </c>
      <c r="R8" s="17">
        <v>-6.2196831429538364E-2</v>
      </c>
      <c r="S8" s="19">
        <v>-0.16819999999999999</v>
      </c>
      <c r="T8" s="16">
        <v>0.152</v>
      </c>
      <c r="U8" s="16">
        <v>0.26850000000000002</v>
      </c>
      <c r="V8" s="17">
        <v>-6.2196831429538364E-2</v>
      </c>
      <c r="W8" s="19">
        <v>-0.16159999999999999</v>
      </c>
      <c r="X8" s="16">
        <v>0.14979999999999999</v>
      </c>
      <c r="Y8" s="16">
        <v>0.28100000000000003</v>
      </c>
      <c r="Z8" s="17">
        <v>-6.0515835985496785E-2</v>
      </c>
      <c r="AA8" s="19">
        <v>-0.1615</v>
      </c>
      <c r="AB8" s="16">
        <v>0.15210000000000001</v>
      </c>
      <c r="AC8" s="16">
        <v>0.28839999999999999</v>
      </c>
      <c r="AD8" s="17">
        <v>-6.0745235036492803E-2</v>
      </c>
      <c r="AE8" s="19">
        <v>-0.2747</v>
      </c>
      <c r="AF8" s="16">
        <v>0.22559999999999999</v>
      </c>
      <c r="AG8" s="16">
        <v>0.2238</v>
      </c>
      <c r="AH8" s="17">
        <v>-6.9179853209096615E-2</v>
      </c>
      <c r="AI8" s="19">
        <v>-0.18820000000000001</v>
      </c>
      <c r="AJ8" s="16">
        <v>0.15770000000000001</v>
      </c>
      <c r="AK8" s="16">
        <v>0.2329</v>
      </c>
      <c r="AL8" s="17">
        <v>-6.6916265296748462E-2</v>
      </c>
      <c r="AM8" s="19">
        <v>-0.14219999999999999</v>
      </c>
      <c r="AN8" s="16">
        <v>0.1515</v>
      </c>
      <c r="AO8" s="16">
        <v>0.34810000000000002</v>
      </c>
      <c r="AP8" s="17">
        <v>-5.2816490692104895E-2</v>
      </c>
      <c r="AQ8" s="16">
        <v>-0.15179999999999999</v>
      </c>
      <c r="AR8" s="16">
        <v>0.1515</v>
      </c>
      <c r="AS8" s="16">
        <v>0.31680000000000003</v>
      </c>
      <c r="AT8" s="16">
        <v>-5.6165595630173037E-2</v>
      </c>
    </row>
    <row r="9" spans="1:46" x14ac:dyDescent="0.25">
      <c r="A9" s="14" t="s">
        <v>23</v>
      </c>
      <c r="B9" s="10"/>
      <c r="C9" s="10"/>
      <c r="D9" s="11"/>
      <c r="E9" s="12"/>
      <c r="F9" s="10"/>
      <c r="G9" s="11"/>
      <c r="H9" s="19"/>
      <c r="I9" s="16"/>
      <c r="J9" s="17"/>
      <c r="K9" s="19"/>
      <c r="L9" s="16"/>
      <c r="M9" s="16"/>
      <c r="N9" s="17"/>
      <c r="O9" s="19">
        <v>-1.0995999999999999</v>
      </c>
      <c r="P9" s="16">
        <v>0.70599999999999996</v>
      </c>
      <c r="Q9" s="16">
        <v>0.1196</v>
      </c>
      <c r="R9" s="17">
        <v>-8.741176309016202E-2</v>
      </c>
      <c r="S9" s="19">
        <v>-1.0889</v>
      </c>
      <c r="T9" s="16">
        <v>0.69740000000000002</v>
      </c>
      <c r="U9" s="16">
        <v>0.1187</v>
      </c>
      <c r="V9" s="17">
        <v>-8.741176309016202E-2</v>
      </c>
      <c r="W9" s="19">
        <v>-1.1043000000000001</v>
      </c>
      <c r="X9" s="16">
        <v>0.69359999999999999</v>
      </c>
      <c r="Y9" s="16">
        <v>0.1116</v>
      </c>
      <c r="Z9" s="17">
        <v>-8.9092758534203606E-2</v>
      </c>
      <c r="AA9" s="19">
        <v>-1.1155999999999999</v>
      </c>
      <c r="AB9" s="16">
        <v>0.70320000000000005</v>
      </c>
      <c r="AC9" s="16">
        <v>0.1129</v>
      </c>
      <c r="AD9" s="17">
        <v>-9.1117852554739198E-2</v>
      </c>
      <c r="AE9" s="19">
        <v>-2.3422000000000001</v>
      </c>
      <c r="AF9" s="16">
        <v>1.4673</v>
      </c>
      <c r="AG9" s="16">
        <v>0.11070000000000001</v>
      </c>
      <c r="AH9" s="17">
        <v>-9.0727676339798835E-2</v>
      </c>
      <c r="AI9" s="19">
        <v>-1.3911</v>
      </c>
      <c r="AJ9" s="16">
        <v>0.85360000000000003</v>
      </c>
      <c r="AK9" s="16">
        <v>0.10340000000000001</v>
      </c>
      <c r="AL9" s="17">
        <v>-9.1658413809831932E-2</v>
      </c>
      <c r="AM9" s="19">
        <v>-0.90920000000000001</v>
      </c>
      <c r="AN9" s="16">
        <v>0.70399999999999996</v>
      </c>
      <c r="AO9" s="16">
        <v>0.1968</v>
      </c>
      <c r="AP9" s="17">
        <v>-7.2482205311505662E-2</v>
      </c>
      <c r="AQ9" s="16">
        <v>-0.92830000000000001</v>
      </c>
      <c r="AR9" s="16">
        <v>0.70269999999999999</v>
      </c>
      <c r="AS9" s="16">
        <v>0.1867</v>
      </c>
      <c r="AT9" s="16">
        <v>-7.4138586231828424E-2</v>
      </c>
    </row>
    <row r="10" spans="1:46" x14ac:dyDescent="0.25">
      <c r="A10" s="14" t="s">
        <v>24</v>
      </c>
      <c r="B10" s="10"/>
      <c r="C10" s="10"/>
      <c r="D10" s="11"/>
      <c r="E10" s="12"/>
      <c r="F10" s="10"/>
      <c r="G10" s="11"/>
      <c r="H10" s="19"/>
      <c r="I10" s="16"/>
      <c r="J10" s="17"/>
      <c r="K10" s="19"/>
      <c r="L10" s="16"/>
      <c r="M10" s="16"/>
      <c r="N10" s="17"/>
      <c r="O10" s="19">
        <v>-1.1954</v>
      </c>
      <c r="P10" s="16">
        <v>0.62339999999999995</v>
      </c>
      <c r="Q10" s="16">
        <v>5.5399999999999998E-2</v>
      </c>
      <c r="R10" s="17">
        <v>-0.10758370841866094</v>
      </c>
      <c r="S10" s="19">
        <v>-1.1887000000000001</v>
      </c>
      <c r="T10" s="16">
        <v>0.61729999999999996</v>
      </c>
      <c r="U10" s="16">
        <v>5.4399999999999997E-2</v>
      </c>
      <c r="V10" s="17">
        <v>-0.10814404023334147</v>
      </c>
      <c r="W10" s="19">
        <v>-1.1594</v>
      </c>
      <c r="X10" s="16">
        <v>0.60850000000000004</v>
      </c>
      <c r="Y10" s="16">
        <v>5.6899999999999999E-2</v>
      </c>
      <c r="Z10" s="17">
        <v>-0.10702337660398041</v>
      </c>
      <c r="AA10" s="19">
        <v>-1.1906000000000001</v>
      </c>
      <c r="AB10" s="16">
        <v>0.62429999999999997</v>
      </c>
      <c r="AC10" s="16">
        <v>5.67E-2</v>
      </c>
      <c r="AD10" s="17">
        <v>-0.10945603671669929</v>
      </c>
      <c r="AE10" s="19">
        <v>-1.4661</v>
      </c>
      <c r="AF10" s="16">
        <v>0.8347</v>
      </c>
      <c r="AG10" s="16">
        <v>7.9299999999999995E-2</v>
      </c>
      <c r="AH10" s="17">
        <v>-9.9800443973778713E-2</v>
      </c>
      <c r="AI10" s="19">
        <v>-1.0908</v>
      </c>
      <c r="AJ10" s="16">
        <v>0.61829999999999996</v>
      </c>
      <c r="AK10" s="16">
        <v>7.7899999999999997E-2</v>
      </c>
      <c r="AL10" s="17">
        <v>-9.8968594052333866E-2</v>
      </c>
      <c r="AM10" s="19">
        <v>-1.1194999999999999</v>
      </c>
      <c r="AN10" s="16">
        <v>0.61899999999999999</v>
      </c>
      <c r="AO10" s="16">
        <v>7.0699999999999999E-2</v>
      </c>
      <c r="AP10" s="17">
        <v>-0.10169983846032964</v>
      </c>
      <c r="AQ10" s="16">
        <v>-1.0994999999999999</v>
      </c>
      <c r="AR10" s="16">
        <v>0.61599999999999999</v>
      </c>
      <c r="AS10" s="16">
        <v>7.4499999999999997E-2</v>
      </c>
      <c r="AT10" s="16">
        <v>-9.9974760221708009E-2</v>
      </c>
    </row>
    <row r="11" spans="1:46" x14ac:dyDescent="0.25">
      <c r="A11" s="14" t="s">
        <v>25</v>
      </c>
      <c r="B11" s="10"/>
      <c r="C11" s="10"/>
      <c r="D11" s="11"/>
      <c r="E11" s="12"/>
      <c r="F11" s="10"/>
      <c r="G11" s="11"/>
      <c r="H11" s="19"/>
      <c r="I11" s="16"/>
      <c r="J11" s="17"/>
      <c r="K11" s="19"/>
      <c r="L11" s="16"/>
      <c r="M11" s="16"/>
      <c r="N11" s="17"/>
      <c r="O11" s="19"/>
      <c r="P11" s="16"/>
      <c r="Q11" s="16"/>
      <c r="R11" s="17"/>
      <c r="S11" s="18">
        <v>1.8057000000000001</v>
      </c>
      <c r="T11" s="16">
        <v>0.37719999999999998</v>
      </c>
      <c r="U11" s="16">
        <v>1E-4</v>
      </c>
      <c r="V11" s="17">
        <v>0.26839893923197183</v>
      </c>
      <c r="W11" s="19">
        <v>0.41670000000000001</v>
      </c>
      <c r="X11" s="16">
        <v>0.49969999999999998</v>
      </c>
      <c r="Y11" s="16">
        <v>0.40439999999999998</v>
      </c>
      <c r="Z11" s="17">
        <v>4.6507540618483632E-2</v>
      </c>
      <c r="AA11" s="19">
        <v>0.43930000000000002</v>
      </c>
      <c r="AB11" s="16">
        <v>0.50239999999999996</v>
      </c>
      <c r="AC11" s="16">
        <v>0.3821</v>
      </c>
      <c r="AD11" s="17">
        <v>4.9856938190328999E-2</v>
      </c>
      <c r="AE11" s="19">
        <v>1.0124</v>
      </c>
      <c r="AF11" s="16">
        <v>0.79930000000000001</v>
      </c>
      <c r="AG11" s="16">
        <v>0.2056</v>
      </c>
      <c r="AH11" s="17">
        <v>7.2015093094715321E-2</v>
      </c>
      <c r="AI11" s="19">
        <v>0.38550000000000001</v>
      </c>
      <c r="AJ11" s="16">
        <v>0.5524</v>
      </c>
      <c r="AK11" s="16">
        <v>0.48530000000000001</v>
      </c>
      <c r="AL11" s="17">
        <v>3.9362508998087332E-2</v>
      </c>
      <c r="AM11" s="19">
        <v>0.1434</v>
      </c>
      <c r="AN11" s="16">
        <v>0.53439999999999999</v>
      </c>
      <c r="AO11" s="16">
        <v>0.78849999999999998</v>
      </c>
      <c r="AP11" s="17">
        <v>1.51706941349663E-2</v>
      </c>
      <c r="AQ11" s="16">
        <v>0.2054</v>
      </c>
      <c r="AR11" s="16">
        <v>0.53139999999999998</v>
      </c>
      <c r="AS11" s="16">
        <v>0.69910000000000005</v>
      </c>
      <c r="AT11" s="16">
        <v>2.1904582295767486E-2</v>
      </c>
    </row>
    <row r="12" spans="1:46" x14ac:dyDescent="0.25">
      <c r="A12" s="14" t="s">
        <v>26</v>
      </c>
      <c r="B12" s="10"/>
      <c r="C12" s="10"/>
      <c r="D12" s="11"/>
      <c r="E12" s="12"/>
      <c r="F12" s="10"/>
      <c r="G12" s="11"/>
      <c r="H12" s="19"/>
      <c r="I12" s="16"/>
      <c r="J12" s="17"/>
      <c r="K12" s="19"/>
      <c r="L12" s="16"/>
      <c r="M12" s="16"/>
      <c r="N12" s="17"/>
      <c r="O12" s="19"/>
      <c r="P12" s="16"/>
      <c r="Q12" s="16"/>
      <c r="R12" s="17"/>
      <c r="S12" s="19">
        <v>0.30559999999999998</v>
      </c>
      <c r="T12" s="16">
        <v>0.37269999999999998</v>
      </c>
      <c r="U12" s="16">
        <v>0.41249999999999998</v>
      </c>
      <c r="V12" s="17">
        <v>4.5947208803803111E-2</v>
      </c>
      <c r="W12" s="19">
        <v>-0.99109999999999998</v>
      </c>
      <c r="X12" s="16">
        <v>0.52280000000000004</v>
      </c>
      <c r="Y12" s="16">
        <v>5.8200000000000002E-2</v>
      </c>
      <c r="Z12" s="17">
        <v>-0.1064630447892999</v>
      </c>
      <c r="AA12" s="19">
        <v>-0.98950000000000005</v>
      </c>
      <c r="AB12" s="16">
        <v>0.52510000000000001</v>
      </c>
      <c r="AC12" s="16">
        <v>5.9700000000000003E-2</v>
      </c>
      <c r="AD12" s="17">
        <v>-0.10773683195151552</v>
      </c>
      <c r="AE12" s="19">
        <v>-1.0626</v>
      </c>
      <c r="AF12" s="16">
        <v>0.87839999999999996</v>
      </c>
      <c r="AG12" s="16">
        <v>0.2266</v>
      </c>
      <c r="AH12" s="17">
        <v>-6.861280523197287E-2</v>
      </c>
      <c r="AI12" s="19">
        <v>-1.0109999999999999</v>
      </c>
      <c r="AJ12" s="16">
        <v>0.56440000000000001</v>
      </c>
      <c r="AK12" s="16">
        <v>7.3499999999999996E-2</v>
      </c>
      <c r="AL12" s="17">
        <v>-0.10065555872368047</v>
      </c>
      <c r="AM12" s="18">
        <v>-1.2493000000000001</v>
      </c>
      <c r="AN12" s="16">
        <v>0.54979999999999996</v>
      </c>
      <c r="AO12" s="16">
        <v>2.3199999999999998E-2</v>
      </c>
      <c r="AP12" s="17">
        <v>-0.12754620624582777</v>
      </c>
      <c r="AQ12" s="15">
        <v>-1.2718</v>
      </c>
      <c r="AR12" s="16">
        <v>0.54769999999999996</v>
      </c>
      <c r="AS12" s="16">
        <v>2.0400000000000001E-2</v>
      </c>
      <c r="AT12" s="16">
        <v>-0.13030418186200143</v>
      </c>
    </row>
    <row r="13" spans="1:46" x14ac:dyDescent="0.25">
      <c r="A13" s="14" t="s">
        <v>27</v>
      </c>
      <c r="B13" s="10"/>
      <c r="C13" s="10"/>
      <c r="D13" s="11"/>
      <c r="E13" s="12"/>
      <c r="F13" s="10"/>
      <c r="G13" s="11"/>
      <c r="H13" s="19"/>
      <c r="I13" s="16"/>
      <c r="J13" s="17"/>
      <c r="K13" s="19"/>
      <c r="L13" s="16"/>
      <c r="M13" s="16"/>
      <c r="N13" s="17"/>
      <c r="O13" s="19"/>
      <c r="P13" s="16"/>
      <c r="Q13" s="16"/>
      <c r="R13" s="17"/>
      <c r="S13" s="19"/>
      <c r="T13" s="16"/>
      <c r="U13" s="16"/>
      <c r="V13" s="17"/>
      <c r="W13" s="19">
        <v>3.86E-4</v>
      </c>
      <c r="X13" s="16">
        <v>9.7660000000000004E-3</v>
      </c>
      <c r="Y13" s="16">
        <v>0.96850000000000003</v>
      </c>
      <c r="Z13" s="17">
        <v>2.2413272587221032E-3</v>
      </c>
      <c r="AA13" s="19">
        <v>-1.67E-3</v>
      </c>
      <c r="AB13" s="16">
        <v>1.06E-2</v>
      </c>
      <c r="AC13" s="16">
        <v>0.87480000000000002</v>
      </c>
      <c r="AD13" s="17">
        <v>-9.1690920809800458E-3</v>
      </c>
      <c r="AE13" s="19">
        <v>1.5640000000000001E-2</v>
      </c>
      <c r="AF13" s="16">
        <v>1.392E-2</v>
      </c>
      <c r="AG13" s="16">
        <v>0.26140000000000002</v>
      </c>
      <c r="AH13" s="17">
        <v>6.3509373437859187E-2</v>
      </c>
      <c r="AI13" s="19">
        <v>9.6159999999999995E-3</v>
      </c>
      <c r="AJ13" s="16">
        <v>1.068E-2</v>
      </c>
      <c r="AK13" s="16">
        <v>0.36830000000000002</v>
      </c>
      <c r="AL13" s="17">
        <v>5.0608940140397997E-2</v>
      </c>
      <c r="AM13" s="19">
        <v>7.0609999999999996E-3</v>
      </c>
      <c r="AN13" s="16">
        <v>1.057E-2</v>
      </c>
      <c r="AO13" s="16">
        <v>0.50429999999999997</v>
      </c>
      <c r="AP13" s="17">
        <v>3.7645796557138601E-2</v>
      </c>
      <c r="AQ13" s="16">
        <v>4.9600000000000002E-4</v>
      </c>
      <c r="AR13" s="16">
        <v>9.9319999999999999E-3</v>
      </c>
      <c r="AS13" s="16">
        <v>0.96009999999999995</v>
      </c>
      <c r="AT13" s="16">
        <v>2.8082797815086524E-3</v>
      </c>
    </row>
    <row r="14" spans="1:46" x14ac:dyDescent="0.25">
      <c r="A14" s="14" t="s">
        <v>28</v>
      </c>
      <c r="B14" s="10"/>
      <c r="C14" s="10"/>
      <c r="D14" s="11"/>
      <c r="E14" s="12"/>
      <c r="F14" s="10"/>
      <c r="G14" s="11"/>
      <c r="H14" s="19"/>
      <c r="I14" s="16"/>
      <c r="J14" s="17"/>
      <c r="K14" s="19"/>
      <c r="L14" s="16"/>
      <c r="M14" s="16"/>
      <c r="N14" s="17"/>
      <c r="O14" s="19"/>
      <c r="P14" s="16"/>
      <c r="Q14" s="16"/>
      <c r="R14" s="17"/>
      <c r="S14" s="19"/>
      <c r="T14" s="16"/>
      <c r="U14" s="16"/>
      <c r="V14" s="17"/>
      <c r="W14" s="18">
        <v>2.5530000000000001E-2</v>
      </c>
      <c r="X14" s="16">
        <v>1.269E-2</v>
      </c>
      <c r="Y14" s="16">
        <v>4.4499999999999998E-2</v>
      </c>
      <c r="Z14" s="17">
        <v>0.11262669475078567</v>
      </c>
      <c r="AA14" s="18">
        <v>2.58E-2</v>
      </c>
      <c r="AB14" s="16">
        <v>1.273E-2</v>
      </c>
      <c r="AC14" s="16">
        <v>4.2900000000000001E-2</v>
      </c>
      <c r="AD14" s="17">
        <v>0.11633285577743431</v>
      </c>
      <c r="AE14" s="19">
        <v>1.942E-2</v>
      </c>
      <c r="AF14" s="16">
        <v>1.7919999999999998E-2</v>
      </c>
      <c r="AG14" s="16">
        <v>0.27879999999999999</v>
      </c>
      <c r="AH14" s="17">
        <v>6.1241181529364218E-2</v>
      </c>
      <c r="AI14" s="18">
        <v>2.614E-2</v>
      </c>
      <c r="AJ14" s="16">
        <v>1.295E-2</v>
      </c>
      <c r="AK14" s="16">
        <v>4.3799999999999999E-2</v>
      </c>
      <c r="AL14" s="17">
        <v>0.11358895453733774</v>
      </c>
      <c r="AM14" s="18">
        <v>2.5870000000000001E-2</v>
      </c>
      <c r="AN14" s="16">
        <v>1.2930000000000001E-2</v>
      </c>
      <c r="AO14" s="16">
        <v>4.5499999999999999E-2</v>
      </c>
      <c r="AP14" s="17">
        <v>0.11237551211086148</v>
      </c>
      <c r="AQ14" s="15">
        <v>2.6159999999999999E-2</v>
      </c>
      <c r="AR14" s="16">
        <v>1.289E-2</v>
      </c>
      <c r="AS14" s="16">
        <v>4.2599999999999999E-2</v>
      </c>
      <c r="AT14" s="16">
        <v>0.11401615912925127</v>
      </c>
    </row>
    <row r="15" spans="1:46" x14ac:dyDescent="0.25">
      <c r="A15" s="14" t="s">
        <v>29</v>
      </c>
      <c r="B15" s="10"/>
      <c r="C15" s="10"/>
      <c r="D15" s="11"/>
      <c r="E15" s="12"/>
      <c r="F15" s="10"/>
      <c r="G15" s="11"/>
      <c r="H15" s="19"/>
      <c r="I15" s="16"/>
      <c r="J15" s="17"/>
      <c r="K15" s="19"/>
      <c r="L15" s="16"/>
      <c r="M15" s="16"/>
      <c r="N15" s="17"/>
      <c r="O15" s="19"/>
      <c r="P15" s="16"/>
      <c r="Q15" s="16"/>
      <c r="R15" s="17"/>
      <c r="S15" s="19"/>
      <c r="T15" s="16"/>
      <c r="U15" s="16"/>
      <c r="V15" s="17"/>
      <c r="W15" s="18">
        <v>4.2770000000000002E-2</v>
      </c>
      <c r="X15" s="16">
        <v>1.469E-2</v>
      </c>
      <c r="Y15" s="16">
        <v>3.7000000000000002E-3</v>
      </c>
      <c r="Z15" s="17">
        <v>0.16305655807203301</v>
      </c>
      <c r="AA15" s="18">
        <v>4.5030000000000001E-2</v>
      </c>
      <c r="AB15" s="16">
        <v>1.536E-2</v>
      </c>
      <c r="AC15" s="16">
        <v>3.3999999999999998E-3</v>
      </c>
      <c r="AD15" s="17">
        <v>0.1679089987329471</v>
      </c>
      <c r="AE15" s="19">
        <v>2.5649999999999999E-2</v>
      </c>
      <c r="AF15" s="16">
        <v>3.2779999999999997E-2</v>
      </c>
      <c r="AG15" s="16">
        <v>0.43409999999999999</v>
      </c>
      <c r="AH15" s="17">
        <v>4.4229742215651936E-2</v>
      </c>
      <c r="AI15" s="18">
        <v>3.3349999999999998E-2</v>
      </c>
      <c r="AJ15" s="16">
        <v>1.5970000000000002E-2</v>
      </c>
      <c r="AK15" s="16">
        <v>3.6999999999999998E-2</v>
      </c>
      <c r="AL15" s="17">
        <v>0.11752520543714645</v>
      </c>
      <c r="AM15" s="18">
        <v>4.3860000000000003E-2</v>
      </c>
      <c r="AN15" s="16">
        <v>1.5010000000000001E-2</v>
      </c>
      <c r="AO15" s="16">
        <v>3.5999999999999999E-3</v>
      </c>
      <c r="AP15" s="17">
        <v>0.16406824768185777</v>
      </c>
      <c r="AQ15" s="15">
        <v>4.367E-2</v>
      </c>
      <c r="AR15" s="16">
        <v>1.4959999999999999E-2</v>
      </c>
      <c r="AS15" s="16">
        <v>3.5999999999999999E-3</v>
      </c>
      <c r="AT15" s="16">
        <v>0.16400353924010527</v>
      </c>
    </row>
    <row r="16" spans="1:46" x14ac:dyDescent="0.25">
      <c r="A16" s="14" t="s">
        <v>30</v>
      </c>
      <c r="B16" s="10"/>
      <c r="C16" s="10"/>
      <c r="D16" s="11"/>
      <c r="E16" s="12"/>
      <c r="F16" s="10"/>
      <c r="G16" s="11"/>
      <c r="H16" s="19"/>
      <c r="I16" s="16"/>
      <c r="J16" s="17"/>
      <c r="K16" s="19"/>
      <c r="L16" s="16"/>
      <c r="M16" s="16"/>
      <c r="N16" s="17"/>
      <c r="O16" s="19"/>
      <c r="P16" s="16"/>
      <c r="Q16" s="16"/>
      <c r="R16" s="17"/>
      <c r="S16" s="19"/>
      <c r="T16" s="16"/>
      <c r="U16" s="16"/>
      <c r="V16" s="17"/>
      <c r="W16" s="19"/>
      <c r="X16" s="16"/>
      <c r="Y16" s="16"/>
      <c r="Z16" s="17"/>
      <c r="AA16" s="19"/>
      <c r="AB16" s="16"/>
      <c r="AC16" s="16"/>
      <c r="AD16" s="17"/>
      <c r="AE16" s="19">
        <v>-8.8410000000000002E-2</v>
      </c>
      <c r="AF16" s="16">
        <v>0.13089999999999999</v>
      </c>
      <c r="AG16" s="16">
        <v>0.49969999999999998</v>
      </c>
      <c r="AH16" s="17">
        <v>-3.8559262444414509E-2</v>
      </c>
      <c r="AI16" s="18">
        <v>0.19309999999999999</v>
      </c>
      <c r="AJ16" s="16">
        <v>6.855E-2</v>
      </c>
      <c r="AK16" s="16">
        <v>4.8999999999999998E-3</v>
      </c>
      <c r="AL16" s="17">
        <v>0.15857467910658038</v>
      </c>
      <c r="AM16" s="18">
        <v>0.193</v>
      </c>
      <c r="AN16" s="16">
        <v>6.8680000000000005E-2</v>
      </c>
      <c r="AO16" s="16">
        <v>5.0000000000000001E-3</v>
      </c>
      <c r="AP16" s="17">
        <v>0.15788759451576037</v>
      </c>
      <c r="AQ16" s="15">
        <v>0.1888</v>
      </c>
      <c r="AR16" s="16">
        <v>6.7930000000000004E-2</v>
      </c>
      <c r="AS16" s="16">
        <v>5.4999999999999997E-3</v>
      </c>
      <c r="AT16" s="16">
        <v>0.15614035585188105</v>
      </c>
    </row>
    <row r="17" spans="1:46" x14ac:dyDescent="0.25">
      <c r="A17" s="14" t="s">
        <v>31</v>
      </c>
      <c r="B17" s="10"/>
      <c r="C17" s="10"/>
      <c r="D17" s="11"/>
      <c r="E17" s="12"/>
      <c r="F17" s="10"/>
      <c r="G17" s="11"/>
      <c r="H17" s="19"/>
      <c r="I17" s="16"/>
      <c r="J17" s="17"/>
      <c r="K17" s="19"/>
      <c r="L17" s="16"/>
      <c r="M17" s="16"/>
      <c r="N17" s="17"/>
      <c r="O17" s="19"/>
      <c r="P17" s="16"/>
      <c r="Q17" s="16"/>
      <c r="R17" s="17"/>
      <c r="S17" s="19"/>
      <c r="T17" s="16"/>
      <c r="U17" s="16"/>
      <c r="V17" s="17"/>
      <c r="W17" s="19"/>
      <c r="X17" s="16"/>
      <c r="Y17" s="16"/>
      <c r="Z17" s="17"/>
      <c r="AA17" s="19"/>
      <c r="AB17" s="16"/>
      <c r="AC17" s="16"/>
      <c r="AD17" s="17"/>
      <c r="AE17" s="19">
        <v>1.142E-2</v>
      </c>
      <c r="AF17" s="16">
        <v>0.1163</v>
      </c>
      <c r="AG17" s="16">
        <v>0.92179999999999995</v>
      </c>
      <c r="AH17" s="17">
        <v>5.6704797712374272E-3</v>
      </c>
      <c r="AI17" s="19">
        <v>-8.4580000000000002E-2</v>
      </c>
      <c r="AJ17" s="16">
        <v>9.9750000000000005E-2</v>
      </c>
      <c r="AK17" s="16">
        <v>0.39660000000000001</v>
      </c>
      <c r="AL17" s="17">
        <v>-4.7797332354820331E-2</v>
      </c>
      <c r="AM17" s="18">
        <v>-0.20349999999999999</v>
      </c>
      <c r="AN17" s="16">
        <v>7.6109999999999997E-2</v>
      </c>
      <c r="AO17" s="16">
        <v>7.6E-3</v>
      </c>
      <c r="AP17" s="17">
        <v>-0.15002130866800006</v>
      </c>
      <c r="AQ17" s="15">
        <v>-0.17680000000000001</v>
      </c>
      <c r="AR17" s="16">
        <v>7.4480000000000005E-2</v>
      </c>
      <c r="AS17" s="16">
        <v>1.78E-2</v>
      </c>
      <c r="AT17" s="16">
        <v>-0.13311246164351012</v>
      </c>
    </row>
    <row r="18" spans="1:46" x14ac:dyDescent="0.25">
      <c r="A18" s="14" t="s">
        <v>32</v>
      </c>
      <c r="B18" s="10"/>
      <c r="C18" s="10"/>
      <c r="D18" s="11"/>
      <c r="E18" s="12"/>
      <c r="F18" s="10"/>
      <c r="G18" s="11"/>
      <c r="H18" s="19"/>
      <c r="I18" s="16"/>
      <c r="J18" s="17"/>
      <c r="K18" s="19"/>
      <c r="L18" s="16"/>
      <c r="M18" s="16"/>
      <c r="N18" s="17"/>
      <c r="O18" s="19"/>
      <c r="P18" s="16"/>
      <c r="Q18" s="16"/>
      <c r="R18" s="17"/>
      <c r="S18" s="19"/>
      <c r="T18" s="16"/>
      <c r="U18" s="16"/>
      <c r="V18" s="17"/>
      <c r="W18" s="19"/>
      <c r="X18" s="16"/>
      <c r="Y18" s="16"/>
      <c r="Z18" s="17"/>
      <c r="AA18" s="19"/>
      <c r="AB18" s="16"/>
      <c r="AC18" s="16"/>
      <c r="AD18" s="17"/>
      <c r="AE18" s="19">
        <v>1.145E-2</v>
      </c>
      <c r="AF18" s="16">
        <v>3.0079999999999999E-2</v>
      </c>
      <c r="AG18" s="16">
        <v>0.70340000000000003</v>
      </c>
      <c r="AH18" s="17">
        <v>2.1547823130702224E-2</v>
      </c>
      <c r="AI18" s="19">
        <v>8.6180000000000007E-3</v>
      </c>
      <c r="AJ18" s="16">
        <v>1.8270000000000002E-2</v>
      </c>
      <c r="AK18" s="16">
        <v>0.63719999999999999</v>
      </c>
      <c r="AL18" s="17">
        <v>2.6429113184430066E-2</v>
      </c>
      <c r="AM18" s="19">
        <v>9.0259999999999993E-3</v>
      </c>
      <c r="AN18" s="16">
        <v>1.8159999999999999E-2</v>
      </c>
      <c r="AO18" s="16">
        <v>0.61919999999999997</v>
      </c>
      <c r="AP18" s="17">
        <v>2.8093878027715371E-2</v>
      </c>
      <c r="AQ18" s="16">
        <v>8.3070000000000001E-3</v>
      </c>
      <c r="AR18" s="16">
        <v>1.806E-2</v>
      </c>
      <c r="AS18" s="16">
        <v>0.64559999999999995</v>
      </c>
      <c r="AT18" s="16">
        <v>2.5836173989879599E-2</v>
      </c>
    </row>
    <row r="19" spans="1:46" x14ac:dyDescent="0.25">
      <c r="A19" s="14" t="s">
        <v>33</v>
      </c>
      <c r="B19" s="10"/>
      <c r="C19" s="10"/>
      <c r="D19" s="11"/>
      <c r="E19" s="12"/>
      <c r="F19" s="10"/>
      <c r="G19" s="11"/>
      <c r="H19" s="19"/>
      <c r="I19" s="16"/>
      <c r="J19" s="17"/>
      <c r="K19" s="19"/>
      <c r="L19" s="16"/>
      <c r="M19" s="16"/>
      <c r="N19" s="17"/>
      <c r="O19" s="19"/>
      <c r="P19" s="16"/>
      <c r="Q19" s="16"/>
      <c r="R19" s="17"/>
      <c r="S19" s="19"/>
      <c r="T19" s="16"/>
      <c r="U19" s="16"/>
      <c r="V19" s="17"/>
      <c r="W19" s="19"/>
      <c r="X19" s="16"/>
      <c r="Y19" s="16"/>
      <c r="Z19" s="17"/>
      <c r="AA19" s="19"/>
      <c r="AB19" s="16"/>
      <c r="AC19" s="16"/>
      <c r="AD19" s="17"/>
      <c r="AE19" s="19">
        <v>0.1608</v>
      </c>
      <c r="AF19" s="16">
        <v>0.16520000000000001</v>
      </c>
      <c r="AG19" s="16">
        <v>0.33050000000000002</v>
      </c>
      <c r="AH19" s="17">
        <v>5.500365378100304E-2</v>
      </c>
      <c r="AI19" s="19"/>
      <c r="AJ19" s="16"/>
      <c r="AK19" s="16"/>
      <c r="AL19" s="17"/>
      <c r="AM19" s="19"/>
      <c r="AN19" s="16"/>
      <c r="AO19" s="16"/>
      <c r="AP19" s="17"/>
      <c r="AQ19" s="16"/>
      <c r="AR19" s="16"/>
      <c r="AS19" s="16"/>
      <c r="AT19" s="10"/>
    </row>
    <row r="20" spans="1:46" x14ac:dyDescent="0.25">
      <c r="A20" s="14" t="s">
        <v>34</v>
      </c>
      <c r="B20" s="10"/>
      <c r="C20" s="10"/>
      <c r="D20" s="11"/>
      <c r="E20" s="12"/>
      <c r="F20" s="10"/>
      <c r="G20" s="11"/>
      <c r="H20" s="19"/>
      <c r="I20" s="16"/>
      <c r="J20" s="17"/>
      <c r="K20" s="19"/>
      <c r="L20" s="16"/>
      <c r="M20" s="16"/>
      <c r="N20" s="17"/>
      <c r="O20" s="19"/>
      <c r="P20" s="16"/>
      <c r="Q20" s="16"/>
      <c r="R20" s="17"/>
      <c r="S20" s="19"/>
      <c r="T20" s="16"/>
      <c r="U20" s="16"/>
      <c r="V20" s="17"/>
      <c r="W20" s="19"/>
      <c r="X20" s="16"/>
      <c r="Y20" s="16"/>
      <c r="Z20" s="17"/>
      <c r="AA20" s="19"/>
      <c r="AB20" s="16"/>
      <c r="AC20" s="16"/>
      <c r="AD20" s="17"/>
      <c r="AE20" s="19">
        <v>-0.3579</v>
      </c>
      <c r="AF20" s="16">
        <v>0.5786</v>
      </c>
      <c r="AG20" s="16">
        <v>0.5363</v>
      </c>
      <c r="AH20" s="17">
        <v>-3.5156974581672051E-2</v>
      </c>
      <c r="AI20" s="19"/>
      <c r="AJ20" s="16"/>
      <c r="AK20" s="16"/>
      <c r="AL20" s="17"/>
      <c r="AM20" s="19"/>
      <c r="AN20" s="16"/>
      <c r="AO20" s="16"/>
      <c r="AP20" s="17"/>
      <c r="AQ20" s="16"/>
      <c r="AR20" s="16"/>
      <c r="AS20" s="16"/>
      <c r="AT20" s="10"/>
    </row>
    <row r="21" spans="1:46" x14ac:dyDescent="0.25">
      <c r="A21" s="14" t="s">
        <v>35</v>
      </c>
      <c r="B21" s="10"/>
      <c r="C21" s="10"/>
      <c r="D21" s="11"/>
      <c r="E21" s="12"/>
      <c r="F21" s="10"/>
      <c r="G21" s="11"/>
      <c r="H21" s="19"/>
      <c r="I21" s="16"/>
      <c r="J21" s="17"/>
      <c r="K21" s="19"/>
      <c r="L21" s="16"/>
      <c r="M21" s="16"/>
      <c r="N21" s="17"/>
      <c r="O21" s="19"/>
      <c r="P21" s="16"/>
      <c r="Q21" s="16"/>
      <c r="R21" s="17"/>
      <c r="S21" s="19"/>
      <c r="T21" s="16"/>
      <c r="U21" s="16"/>
      <c r="V21" s="17"/>
      <c r="W21" s="19"/>
      <c r="X21" s="16"/>
      <c r="Y21" s="16"/>
      <c r="Z21" s="17"/>
      <c r="AA21" s="19"/>
      <c r="AB21" s="16"/>
      <c r="AC21" s="16"/>
      <c r="AD21" s="17"/>
      <c r="AE21" s="19">
        <v>-0.51060000000000005</v>
      </c>
      <c r="AF21" s="16">
        <v>0.80659999999999998</v>
      </c>
      <c r="AG21" s="16">
        <v>0.52690000000000003</v>
      </c>
      <c r="AH21" s="17">
        <v>-3.5724022558795789E-2</v>
      </c>
      <c r="AI21" s="19"/>
      <c r="AJ21" s="16"/>
      <c r="AK21" s="16"/>
      <c r="AL21" s="17"/>
      <c r="AM21" s="19"/>
      <c r="AN21" s="16"/>
      <c r="AO21" s="16"/>
      <c r="AP21" s="17"/>
      <c r="AQ21" s="16"/>
      <c r="AR21" s="16"/>
      <c r="AS21" s="16"/>
      <c r="AT21" s="10"/>
    </row>
    <row r="22" spans="1:46" x14ac:dyDescent="0.25">
      <c r="A22" s="14" t="s">
        <v>36</v>
      </c>
      <c r="B22" s="10"/>
      <c r="C22" s="10"/>
      <c r="D22" s="11"/>
      <c r="E22" s="12"/>
      <c r="F22" s="10"/>
      <c r="G22" s="11"/>
      <c r="H22" s="19"/>
      <c r="I22" s="16"/>
      <c r="J22" s="17"/>
      <c r="K22" s="19"/>
      <c r="L22" s="16"/>
      <c r="M22" s="16"/>
      <c r="N22" s="17"/>
      <c r="O22" s="19"/>
      <c r="P22" s="16"/>
      <c r="Q22" s="16"/>
      <c r="R22" s="17"/>
      <c r="S22" s="19"/>
      <c r="T22" s="16"/>
      <c r="U22" s="16"/>
      <c r="V22" s="17"/>
      <c r="W22" s="19"/>
      <c r="X22" s="16"/>
      <c r="Y22" s="16"/>
      <c r="Z22" s="17"/>
      <c r="AA22" s="19"/>
      <c r="AB22" s="16"/>
      <c r="AC22" s="16"/>
      <c r="AD22" s="17"/>
      <c r="AE22" s="19">
        <v>-0.25629999999999997</v>
      </c>
      <c r="AF22" s="16">
        <v>0.12570000000000001</v>
      </c>
      <c r="AG22" s="16">
        <v>4.1599999999999998E-2</v>
      </c>
      <c r="AH22" s="17">
        <v>-0.11567778733324352</v>
      </c>
      <c r="AI22" s="19">
        <v>-3.5709999999999999E-2</v>
      </c>
      <c r="AJ22" s="16">
        <v>5.9139999999999998E-2</v>
      </c>
      <c r="AK22" s="16">
        <v>0.54610000000000003</v>
      </c>
      <c r="AL22" s="17">
        <v>-3.3739293426932E-2</v>
      </c>
      <c r="AM22" s="19">
        <v>-3.057E-2</v>
      </c>
      <c r="AN22" s="16">
        <v>5.9249999999999997E-2</v>
      </c>
      <c r="AO22" s="16">
        <v>0.60599999999999998</v>
      </c>
      <c r="AP22" s="17">
        <v>-2.9217633148823988E-2</v>
      </c>
      <c r="AQ22" s="16">
        <v>-2.9180000000000001E-2</v>
      </c>
      <c r="AR22" s="16">
        <v>5.8790000000000002E-2</v>
      </c>
      <c r="AS22" s="16">
        <v>0.61980000000000002</v>
      </c>
      <c r="AT22" s="16">
        <v>-2.8082797815086519E-2</v>
      </c>
    </row>
    <row r="23" spans="1:46" x14ac:dyDescent="0.25">
      <c r="A23" s="14" t="s">
        <v>37</v>
      </c>
      <c r="B23" s="10"/>
      <c r="C23" s="10"/>
      <c r="D23" s="11"/>
      <c r="E23" s="12"/>
      <c r="F23" s="10"/>
      <c r="G23" s="11"/>
      <c r="H23" s="19"/>
      <c r="I23" s="16"/>
      <c r="J23" s="17"/>
      <c r="K23" s="19"/>
      <c r="L23" s="16"/>
      <c r="M23" s="16"/>
      <c r="N23" s="17"/>
      <c r="O23" s="19"/>
      <c r="P23" s="16"/>
      <c r="Q23" s="16"/>
      <c r="R23" s="17"/>
      <c r="S23" s="19"/>
      <c r="T23" s="16"/>
      <c r="U23" s="16"/>
      <c r="V23" s="17"/>
      <c r="W23" s="19"/>
      <c r="X23" s="16"/>
      <c r="Y23" s="16"/>
      <c r="Z23" s="17"/>
      <c r="AA23" s="19"/>
      <c r="AB23" s="16"/>
      <c r="AC23" s="16"/>
      <c r="AD23" s="17"/>
      <c r="AE23" s="19">
        <v>0.15909999999999999</v>
      </c>
      <c r="AF23" s="16">
        <v>0.11509999999999999</v>
      </c>
      <c r="AG23" s="16">
        <v>0.16719999999999999</v>
      </c>
      <c r="AH23" s="17">
        <v>7.8252620843076492E-2</v>
      </c>
      <c r="AI23" s="19">
        <v>3.1890000000000002E-2</v>
      </c>
      <c r="AJ23" s="16">
        <v>9.0829999999999994E-2</v>
      </c>
      <c r="AK23" s="16">
        <v>0.72560000000000002</v>
      </c>
      <c r="AL23" s="17">
        <v>1.9681254499043666E-2</v>
      </c>
      <c r="AM23" s="19">
        <v>-9.1980000000000006E-2</v>
      </c>
      <c r="AN23" s="16">
        <v>6.1929999999999999E-2</v>
      </c>
      <c r="AO23" s="16">
        <v>0.13769999999999999</v>
      </c>
      <c r="AP23" s="17">
        <v>-8.3719756522591809E-2</v>
      </c>
      <c r="AQ23" s="16">
        <v>-0.1028</v>
      </c>
      <c r="AR23" s="16">
        <v>6.1370000000000001E-2</v>
      </c>
      <c r="AS23" s="16">
        <v>9.4100000000000003E-2</v>
      </c>
      <c r="AT23" s="16">
        <v>-9.4358200658690702E-2</v>
      </c>
    </row>
    <row r="24" spans="1:46" x14ac:dyDescent="0.25">
      <c r="A24" s="14" t="s">
        <v>38</v>
      </c>
      <c r="B24" s="10"/>
      <c r="C24" s="10"/>
      <c r="D24" s="11"/>
      <c r="E24" s="12"/>
      <c r="F24" s="10"/>
      <c r="G24" s="11"/>
      <c r="H24" s="19"/>
      <c r="I24" s="16"/>
      <c r="J24" s="17"/>
      <c r="K24" s="19"/>
      <c r="L24" s="16"/>
      <c r="M24" s="16"/>
      <c r="N24" s="17"/>
      <c r="O24" s="19"/>
      <c r="P24" s="16"/>
      <c r="Q24" s="16"/>
      <c r="R24" s="17"/>
      <c r="S24" s="19"/>
      <c r="T24" s="16"/>
      <c r="U24" s="16"/>
      <c r="V24" s="17"/>
      <c r="W24" s="19"/>
      <c r="X24" s="16"/>
      <c r="Y24" s="16"/>
      <c r="Z24" s="17"/>
      <c r="AA24" s="19"/>
      <c r="AB24" s="16"/>
      <c r="AC24" s="16"/>
      <c r="AD24" s="17"/>
      <c r="AE24" s="19">
        <v>1.9869999999999999E-2</v>
      </c>
      <c r="AF24" s="16">
        <v>2.9229999999999999E-2</v>
      </c>
      <c r="AG24" s="16">
        <v>0.49690000000000001</v>
      </c>
      <c r="AH24" s="17">
        <v>3.8559262444414509E-2</v>
      </c>
      <c r="AI24" s="19">
        <v>4.0400000000000001E-4</v>
      </c>
      <c r="AJ24" s="16">
        <v>1.532E-2</v>
      </c>
      <c r="AK24" s="16">
        <v>0.97899999999999998</v>
      </c>
      <c r="AL24" s="17">
        <v>1.6869646713465998E-3</v>
      </c>
      <c r="AM24" s="19">
        <v>1.091E-3</v>
      </c>
      <c r="AN24" s="16">
        <v>1.528E-2</v>
      </c>
      <c r="AO24" s="16">
        <v>0.94310000000000005</v>
      </c>
      <c r="AP24" s="17">
        <v>3.9331429238801518E-3</v>
      </c>
      <c r="AQ24" s="16">
        <v>2.0839999999999999E-3</v>
      </c>
      <c r="AR24" s="16">
        <v>1.519E-2</v>
      </c>
      <c r="AS24" s="16">
        <v>0.89090000000000003</v>
      </c>
      <c r="AT24" s="16">
        <v>7.8631833882242264E-3</v>
      </c>
    </row>
    <row r="25" spans="1:46" x14ac:dyDescent="0.25">
      <c r="A25" s="14" t="s">
        <v>39</v>
      </c>
      <c r="B25" s="10"/>
      <c r="C25" s="10"/>
      <c r="D25" s="11"/>
      <c r="E25" s="12"/>
      <c r="F25" s="10"/>
      <c r="G25" s="11"/>
      <c r="H25" s="19"/>
      <c r="I25" s="16"/>
      <c r="J25" s="17"/>
      <c r="K25" s="19"/>
      <c r="L25" s="16"/>
      <c r="M25" s="16"/>
      <c r="N25" s="17"/>
      <c r="O25" s="19"/>
      <c r="P25" s="16"/>
      <c r="Q25" s="16"/>
      <c r="R25" s="17"/>
      <c r="S25" s="19"/>
      <c r="T25" s="16"/>
      <c r="U25" s="16"/>
      <c r="V25" s="17"/>
      <c r="W25" s="19"/>
      <c r="X25" s="16"/>
      <c r="Y25" s="16"/>
      <c r="Z25" s="17"/>
      <c r="AA25" s="19"/>
      <c r="AB25" s="16"/>
      <c r="AC25" s="16"/>
      <c r="AD25" s="17"/>
      <c r="AE25" s="19">
        <v>2.5919999999999999E-2</v>
      </c>
      <c r="AF25" s="16">
        <v>0.1222</v>
      </c>
      <c r="AG25" s="16">
        <v>0.83199999999999996</v>
      </c>
      <c r="AH25" s="17">
        <v>1.1908007519598597E-2</v>
      </c>
      <c r="AI25" s="19"/>
      <c r="AJ25" s="16"/>
      <c r="AK25" s="16"/>
      <c r="AL25" s="17"/>
      <c r="AM25" s="19"/>
      <c r="AN25" s="16"/>
      <c r="AO25" s="16"/>
      <c r="AP25" s="17"/>
      <c r="AQ25" s="16"/>
      <c r="AR25" s="16"/>
      <c r="AS25" s="16"/>
      <c r="AT25" s="10"/>
    </row>
    <row r="26" spans="1:46" x14ac:dyDescent="0.25">
      <c r="A26" s="14" t="s">
        <v>40</v>
      </c>
      <c r="B26" s="10"/>
      <c r="C26" s="10"/>
      <c r="D26" s="11"/>
      <c r="E26" s="12"/>
      <c r="F26" s="10"/>
      <c r="G26" s="11"/>
      <c r="H26" s="19"/>
      <c r="I26" s="16"/>
      <c r="J26" s="17"/>
      <c r="K26" s="19"/>
      <c r="L26" s="16"/>
      <c r="M26" s="16"/>
      <c r="N26" s="17"/>
      <c r="O26" s="19"/>
      <c r="P26" s="16"/>
      <c r="Q26" s="16"/>
      <c r="R26" s="17"/>
      <c r="S26" s="19"/>
      <c r="T26" s="16"/>
      <c r="U26" s="16"/>
      <c r="V26" s="17"/>
      <c r="W26" s="19"/>
      <c r="X26" s="16"/>
      <c r="Y26" s="16"/>
      <c r="Z26" s="17"/>
      <c r="AA26" s="19"/>
      <c r="AB26" s="16"/>
      <c r="AC26" s="16"/>
      <c r="AD26" s="17"/>
      <c r="AE26" s="19">
        <v>0.32150000000000001</v>
      </c>
      <c r="AF26" s="16">
        <v>0.51190000000000002</v>
      </c>
      <c r="AG26" s="16">
        <v>0.53010000000000002</v>
      </c>
      <c r="AH26" s="17">
        <v>3.5724022558795789E-2</v>
      </c>
      <c r="AI26" s="19"/>
      <c r="AJ26" s="16"/>
      <c r="AK26" s="16"/>
      <c r="AL26" s="17"/>
      <c r="AM26" s="19"/>
      <c r="AN26" s="16"/>
      <c r="AO26" s="16"/>
      <c r="AP26" s="17"/>
      <c r="AQ26" s="16"/>
      <c r="AR26" s="16"/>
      <c r="AS26" s="16"/>
      <c r="AT26" s="10"/>
    </row>
    <row r="27" spans="1:46" x14ac:dyDescent="0.25">
      <c r="A27" s="14" t="s">
        <v>41</v>
      </c>
      <c r="B27" s="10"/>
      <c r="C27" s="10"/>
      <c r="D27" s="11"/>
      <c r="E27" s="12"/>
      <c r="F27" s="10"/>
      <c r="G27" s="11"/>
      <c r="H27" s="19"/>
      <c r="I27" s="16"/>
      <c r="J27" s="17"/>
      <c r="K27" s="19"/>
      <c r="L27" s="16"/>
      <c r="M27" s="16"/>
      <c r="N27" s="17"/>
      <c r="O27" s="19"/>
      <c r="P27" s="16"/>
      <c r="Q27" s="16"/>
      <c r="R27" s="17"/>
      <c r="S27" s="19"/>
      <c r="T27" s="16"/>
      <c r="U27" s="16"/>
      <c r="V27" s="17"/>
      <c r="W27" s="19"/>
      <c r="X27" s="16"/>
      <c r="Y27" s="16"/>
      <c r="Z27" s="17"/>
      <c r="AA27" s="19"/>
      <c r="AB27" s="16"/>
      <c r="AC27" s="16"/>
      <c r="AD27" s="17"/>
      <c r="AE27" s="19">
        <v>-0.67869999999999997</v>
      </c>
      <c r="AF27" s="16">
        <v>0.68330000000000002</v>
      </c>
      <c r="AG27" s="16">
        <v>0.32079999999999997</v>
      </c>
      <c r="AH27" s="17">
        <v>-5.6137749735250528E-2</v>
      </c>
      <c r="AI27" s="19"/>
      <c r="AJ27" s="16"/>
      <c r="AK27" s="16"/>
      <c r="AL27" s="17"/>
      <c r="AM27" s="19"/>
      <c r="AN27" s="16"/>
      <c r="AO27" s="16"/>
      <c r="AP27" s="17"/>
      <c r="AQ27" s="16"/>
      <c r="AR27" s="16"/>
      <c r="AS27" s="16"/>
      <c r="AT27" s="10"/>
    </row>
    <row r="28" spans="1:46" x14ac:dyDescent="0.25">
      <c r="A28" s="14" t="s">
        <v>42</v>
      </c>
      <c r="B28" s="10"/>
      <c r="C28" s="10"/>
      <c r="D28" s="11"/>
      <c r="E28" s="12"/>
      <c r="F28" s="10"/>
      <c r="G28" s="11"/>
      <c r="H28" s="19"/>
      <c r="I28" s="16"/>
      <c r="J28" s="17"/>
      <c r="K28" s="19"/>
      <c r="L28" s="16"/>
      <c r="M28" s="16"/>
      <c r="N28" s="17"/>
      <c r="O28" s="19"/>
      <c r="P28" s="16"/>
      <c r="Q28" s="16"/>
      <c r="R28" s="17"/>
      <c r="S28" s="19"/>
      <c r="T28" s="16"/>
      <c r="U28" s="16"/>
      <c r="V28" s="17"/>
      <c r="W28" s="19"/>
      <c r="X28" s="16"/>
      <c r="Y28" s="16"/>
      <c r="Z28" s="17"/>
      <c r="AA28" s="19"/>
      <c r="AB28" s="16"/>
      <c r="AC28" s="16"/>
      <c r="AD28" s="17"/>
      <c r="AE28" s="19">
        <v>-1.417E-2</v>
      </c>
      <c r="AF28" s="16">
        <v>2.0740000000000001E-2</v>
      </c>
      <c r="AG28" s="16">
        <v>0.4945</v>
      </c>
      <c r="AH28" s="17">
        <v>-3.8559262444414509E-2</v>
      </c>
      <c r="AI28" s="19"/>
      <c r="AJ28" s="16"/>
      <c r="AK28" s="16"/>
      <c r="AL28" s="17"/>
      <c r="AM28" s="19"/>
      <c r="AN28" s="16"/>
      <c r="AO28" s="16"/>
      <c r="AP28" s="17"/>
      <c r="AQ28" s="16"/>
      <c r="AR28" s="16"/>
      <c r="AS28" s="16"/>
      <c r="AT28" s="10"/>
    </row>
    <row r="29" spans="1:46" x14ac:dyDescent="0.25">
      <c r="A29" s="14" t="s">
        <v>43</v>
      </c>
      <c r="B29" s="10"/>
      <c r="C29" s="10"/>
      <c r="D29" s="11"/>
      <c r="E29" s="12"/>
      <c r="F29" s="10"/>
      <c r="G29" s="11"/>
      <c r="H29" s="19"/>
      <c r="I29" s="16"/>
      <c r="J29" s="17"/>
      <c r="K29" s="19"/>
      <c r="L29" s="16"/>
      <c r="M29" s="16"/>
      <c r="N29" s="17"/>
      <c r="O29" s="19"/>
      <c r="P29" s="16"/>
      <c r="Q29" s="16"/>
      <c r="R29" s="17"/>
      <c r="S29" s="19"/>
      <c r="T29" s="16"/>
      <c r="U29" s="16"/>
      <c r="V29" s="17"/>
      <c r="W29" s="19"/>
      <c r="X29" s="16"/>
      <c r="Y29" s="16"/>
      <c r="Z29" s="17"/>
      <c r="AA29" s="19"/>
      <c r="AB29" s="16"/>
      <c r="AC29" s="16"/>
      <c r="AD29" s="17"/>
      <c r="AE29" s="19">
        <v>1.2409999999999999E-2</v>
      </c>
      <c r="AF29" s="16">
        <v>2.8840000000000001E-2</v>
      </c>
      <c r="AG29" s="16">
        <v>0.66720000000000002</v>
      </c>
      <c r="AH29" s="17">
        <v>2.4383063016320938E-2</v>
      </c>
      <c r="AI29" s="19"/>
      <c r="AJ29" s="16"/>
      <c r="AK29" s="16"/>
      <c r="AL29" s="17"/>
      <c r="AM29" s="19"/>
      <c r="AN29" s="16"/>
      <c r="AO29" s="16"/>
      <c r="AP29" s="17"/>
      <c r="AQ29" s="16"/>
      <c r="AR29" s="16"/>
      <c r="AS29" s="16"/>
      <c r="AT29" s="10"/>
    </row>
    <row r="30" spans="1:46" x14ac:dyDescent="0.25">
      <c r="A30" s="14" t="s">
        <v>44</v>
      </c>
      <c r="B30" s="10"/>
      <c r="C30" s="10"/>
      <c r="D30" s="11"/>
      <c r="E30" s="12"/>
      <c r="F30" s="10"/>
      <c r="G30" s="11"/>
      <c r="H30" s="19"/>
      <c r="I30" s="16"/>
      <c r="J30" s="17"/>
      <c r="K30" s="19"/>
      <c r="L30" s="16"/>
      <c r="M30" s="16"/>
      <c r="N30" s="17"/>
      <c r="O30" s="19"/>
      <c r="P30" s="16"/>
      <c r="Q30" s="16"/>
      <c r="R30" s="17"/>
      <c r="S30" s="19"/>
      <c r="T30" s="16"/>
      <c r="U30" s="16"/>
      <c r="V30" s="17"/>
      <c r="W30" s="19"/>
      <c r="X30" s="16"/>
      <c r="Y30" s="16"/>
      <c r="Z30" s="17"/>
      <c r="AA30" s="19"/>
      <c r="AB30" s="16"/>
      <c r="AC30" s="16"/>
      <c r="AD30" s="17"/>
      <c r="AE30" s="19">
        <v>-6.7299999999999999E-3</v>
      </c>
      <c r="AF30" s="16">
        <v>3.8899999999999997E-2</v>
      </c>
      <c r="AG30" s="16">
        <v>0.86260000000000003</v>
      </c>
      <c r="AH30" s="17">
        <v>-9.6398156111036273E-3</v>
      </c>
      <c r="AI30" s="19"/>
      <c r="AJ30" s="16"/>
      <c r="AK30" s="16"/>
      <c r="AL30" s="17"/>
      <c r="AM30" s="19"/>
      <c r="AN30" s="16"/>
      <c r="AO30" s="16"/>
      <c r="AP30" s="17"/>
      <c r="AQ30" s="16"/>
      <c r="AR30" s="16"/>
      <c r="AS30" s="16"/>
      <c r="AT30" s="10"/>
    </row>
    <row r="31" spans="1:46" x14ac:dyDescent="0.25">
      <c r="A31" s="14" t="s">
        <v>45</v>
      </c>
      <c r="B31" s="10"/>
      <c r="C31" s="10"/>
      <c r="D31" s="11"/>
      <c r="E31" s="12"/>
      <c r="F31" s="10"/>
      <c r="G31" s="11"/>
      <c r="H31" s="19"/>
      <c r="I31" s="16"/>
      <c r="J31" s="17"/>
      <c r="K31" s="19"/>
      <c r="L31" s="16"/>
      <c r="M31" s="16"/>
      <c r="N31" s="17"/>
      <c r="O31" s="19"/>
      <c r="P31" s="16"/>
      <c r="Q31" s="16"/>
      <c r="R31" s="17"/>
      <c r="S31" s="19"/>
      <c r="T31" s="16"/>
      <c r="U31" s="16"/>
      <c r="V31" s="17"/>
      <c r="W31" s="19"/>
      <c r="X31" s="16"/>
      <c r="Y31" s="16"/>
      <c r="Z31" s="17"/>
      <c r="AA31" s="19"/>
      <c r="AB31" s="16"/>
      <c r="AC31" s="16"/>
      <c r="AD31" s="17"/>
      <c r="AE31" s="19">
        <v>1.2620000000000001E-3</v>
      </c>
      <c r="AF31" s="16">
        <v>3.4470000000000001E-2</v>
      </c>
      <c r="AG31" s="16">
        <v>0.9708</v>
      </c>
      <c r="AH31" s="17">
        <v>2.2681919084949708E-3</v>
      </c>
      <c r="AI31" s="19"/>
      <c r="AJ31" s="16"/>
      <c r="AK31" s="16"/>
      <c r="AL31" s="17"/>
      <c r="AM31" s="19"/>
      <c r="AN31" s="16"/>
      <c r="AO31" s="16"/>
      <c r="AP31" s="17"/>
      <c r="AQ31" s="16"/>
      <c r="AR31" s="16"/>
      <c r="AS31" s="16"/>
      <c r="AT31" s="10"/>
    </row>
    <row r="32" spans="1:46" x14ac:dyDescent="0.25">
      <c r="A32" s="14" t="s">
        <v>46</v>
      </c>
      <c r="B32" s="10"/>
      <c r="C32" s="10"/>
      <c r="D32" s="11"/>
      <c r="E32" s="12"/>
      <c r="F32" s="10"/>
      <c r="G32" s="11"/>
      <c r="H32" s="19"/>
      <c r="I32" s="16"/>
      <c r="J32" s="17"/>
      <c r="K32" s="19"/>
      <c r="L32" s="16"/>
      <c r="M32" s="16"/>
      <c r="N32" s="17"/>
      <c r="O32" s="19"/>
      <c r="P32" s="16"/>
      <c r="Q32" s="16"/>
      <c r="R32" s="17"/>
      <c r="S32" s="19"/>
      <c r="T32" s="16"/>
      <c r="U32" s="16"/>
      <c r="V32" s="17"/>
      <c r="W32" s="19"/>
      <c r="X32" s="16"/>
      <c r="Y32" s="16"/>
      <c r="Z32" s="17"/>
      <c r="AA32" s="19"/>
      <c r="AB32" s="16"/>
      <c r="AC32" s="16"/>
      <c r="AD32" s="17"/>
      <c r="AE32" s="19">
        <v>-4.7400000000000003E-3</v>
      </c>
      <c r="AF32" s="16">
        <v>3.569E-2</v>
      </c>
      <c r="AG32" s="16">
        <v>0.89439999999999997</v>
      </c>
      <c r="AH32" s="17">
        <v>-7.3716237026086552E-3</v>
      </c>
      <c r="AI32" s="19"/>
      <c r="AJ32" s="16"/>
      <c r="AK32" s="16"/>
      <c r="AL32" s="17"/>
      <c r="AM32" s="19"/>
      <c r="AN32" s="16"/>
      <c r="AO32" s="16"/>
      <c r="AP32" s="17"/>
      <c r="AQ32" s="16"/>
      <c r="AR32" s="16"/>
      <c r="AS32" s="16"/>
      <c r="AT32" s="10"/>
    </row>
    <row r="33" spans="1:46" x14ac:dyDescent="0.25">
      <c r="A33" s="14" t="s">
        <v>47</v>
      </c>
      <c r="B33" s="10"/>
      <c r="C33" s="10"/>
      <c r="D33" s="11"/>
      <c r="E33" s="12"/>
      <c r="F33" s="10"/>
      <c r="G33" s="11"/>
      <c r="H33" s="19"/>
      <c r="I33" s="16"/>
      <c r="J33" s="17"/>
      <c r="K33" s="19"/>
      <c r="L33" s="16"/>
      <c r="M33" s="16"/>
      <c r="N33" s="17"/>
      <c r="O33" s="19"/>
      <c r="P33" s="16"/>
      <c r="Q33" s="16"/>
      <c r="R33" s="17"/>
      <c r="S33" s="19"/>
      <c r="T33" s="16"/>
      <c r="U33" s="16"/>
      <c r="V33" s="17"/>
      <c r="W33" s="19"/>
      <c r="X33" s="16"/>
      <c r="Y33" s="16"/>
      <c r="Z33" s="17"/>
      <c r="AA33" s="19"/>
      <c r="AB33" s="16"/>
      <c r="AC33" s="16"/>
      <c r="AD33" s="17"/>
      <c r="AE33" s="19">
        <v>5.9950000000000003E-2</v>
      </c>
      <c r="AF33" s="16">
        <v>4.2119999999999998E-2</v>
      </c>
      <c r="AG33" s="16">
        <v>0.15490000000000001</v>
      </c>
      <c r="AH33" s="17">
        <v>8.0520812751571455E-2</v>
      </c>
      <c r="AI33" s="19"/>
      <c r="AJ33" s="16"/>
      <c r="AK33" s="16"/>
      <c r="AL33" s="17"/>
      <c r="AM33" s="19"/>
      <c r="AN33" s="16"/>
      <c r="AO33" s="16"/>
      <c r="AP33" s="17"/>
      <c r="AQ33" s="16"/>
      <c r="AR33" s="16"/>
      <c r="AS33" s="16"/>
      <c r="AT33" s="10"/>
    </row>
    <row r="34" spans="1:46" x14ac:dyDescent="0.25">
      <c r="A34" s="14" t="s">
        <v>48</v>
      </c>
      <c r="B34" s="10"/>
      <c r="C34" s="10"/>
      <c r="D34" s="11"/>
      <c r="E34" s="12"/>
      <c r="F34" s="10"/>
      <c r="G34" s="11"/>
      <c r="H34" s="19"/>
      <c r="I34" s="16"/>
      <c r="J34" s="17"/>
      <c r="K34" s="19"/>
      <c r="L34" s="16"/>
      <c r="M34" s="16"/>
      <c r="N34" s="17"/>
      <c r="O34" s="19"/>
      <c r="P34" s="16"/>
      <c r="Q34" s="16"/>
      <c r="R34" s="17"/>
      <c r="S34" s="19"/>
      <c r="T34" s="16"/>
      <c r="U34" s="16"/>
      <c r="V34" s="17"/>
      <c r="W34" s="19"/>
      <c r="X34" s="16"/>
      <c r="Y34" s="16"/>
      <c r="Z34" s="17"/>
      <c r="AA34" s="19"/>
      <c r="AB34" s="16"/>
      <c r="AC34" s="16"/>
      <c r="AD34" s="17"/>
      <c r="AE34" s="19">
        <v>-1.1270000000000001E-2</v>
      </c>
      <c r="AF34" s="16">
        <v>4.2860000000000002E-2</v>
      </c>
      <c r="AG34" s="16">
        <v>0.79259999999999997</v>
      </c>
      <c r="AH34" s="17">
        <v>-1.474324740521731E-2</v>
      </c>
      <c r="AI34" s="19"/>
      <c r="AJ34" s="16"/>
      <c r="AK34" s="16"/>
      <c r="AL34" s="17"/>
      <c r="AM34" s="19"/>
      <c r="AN34" s="16"/>
      <c r="AO34" s="16"/>
      <c r="AP34" s="17"/>
      <c r="AQ34" s="16"/>
      <c r="AR34" s="16"/>
      <c r="AS34" s="16"/>
      <c r="AT34" s="10"/>
    </row>
    <row r="35" spans="1:46" x14ac:dyDescent="0.25">
      <c r="A35" s="14" t="s">
        <v>49</v>
      </c>
      <c r="B35" s="10"/>
      <c r="C35" s="10"/>
      <c r="D35" s="11"/>
      <c r="E35" s="12"/>
      <c r="F35" s="10"/>
      <c r="G35" s="11"/>
      <c r="H35" s="19"/>
      <c r="I35" s="16"/>
      <c r="J35" s="17"/>
      <c r="K35" s="19"/>
      <c r="L35" s="16"/>
      <c r="M35" s="16"/>
      <c r="N35" s="17"/>
      <c r="O35" s="19"/>
      <c r="P35" s="16"/>
      <c r="Q35" s="16"/>
      <c r="R35" s="17"/>
      <c r="S35" s="19"/>
      <c r="T35" s="16"/>
      <c r="U35" s="16"/>
      <c r="V35" s="17"/>
      <c r="W35" s="19"/>
      <c r="X35" s="16"/>
      <c r="Y35" s="16"/>
      <c r="Z35" s="17"/>
      <c r="AA35" s="19"/>
      <c r="AB35" s="16"/>
      <c r="AC35" s="16"/>
      <c r="AD35" s="17"/>
      <c r="AE35" s="19">
        <v>-3.9609999999999999E-2</v>
      </c>
      <c r="AF35" s="16">
        <v>7.1169999999999997E-2</v>
      </c>
      <c r="AG35" s="16">
        <v>0.57799999999999996</v>
      </c>
      <c r="AH35" s="17">
        <v>-3.1754686718929594E-2</v>
      </c>
      <c r="AI35" s="19"/>
      <c r="AJ35" s="16"/>
      <c r="AK35" s="16"/>
      <c r="AL35" s="17"/>
      <c r="AM35" s="19"/>
      <c r="AN35" s="16"/>
      <c r="AO35" s="16"/>
      <c r="AP35" s="17"/>
      <c r="AQ35" s="16"/>
      <c r="AR35" s="16"/>
      <c r="AS35" s="16"/>
      <c r="AT35" s="10"/>
    </row>
    <row r="36" spans="1:46" x14ac:dyDescent="0.25">
      <c r="A36" s="14" t="s">
        <v>50</v>
      </c>
      <c r="B36" s="10"/>
      <c r="C36" s="10"/>
      <c r="D36" s="11"/>
      <c r="E36" s="12"/>
      <c r="F36" s="10"/>
      <c r="G36" s="11"/>
      <c r="H36" s="19"/>
      <c r="I36" s="16"/>
      <c r="J36" s="17"/>
      <c r="K36" s="19"/>
      <c r="L36" s="16"/>
      <c r="M36" s="16"/>
      <c r="N36" s="17"/>
      <c r="O36" s="19"/>
      <c r="P36" s="16"/>
      <c r="Q36" s="16"/>
      <c r="R36" s="17"/>
      <c r="S36" s="19"/>
      <c r="T36" s="16"/>
      <c r="U36" s="16"/>
      <c r="V36" s="17"/>
      <c r="W36" s="19"/>
      <c r="X36" s="16"/>
      <c r="Y36" s="16"/>
      <c r="Z36" s="17"/>
      <c r="AA36" s="19"/>
      <c r="AB36" s="16"/>
      <c r="AC36" s="16"/>
      <c r="AD36" s="17"/>
      <c r="AE36" s="19">
        <v>1.3939999999999999E-2</v>
      </c>
      <c r="AF36" s="16">
        <v>1.6959999999999999E-2</v>
      </c>
      <c r="AG36" s="16">
        <v>0.4113</v>
      </c>
      <c r="AH36" s="17">
        <v>4.6497934124146899E-2</v>
      </c>
      <c r="AI36" s="19"/>
      <c r="AJ36" s="16"/>
      <c r="AK36" s="16"/>
      <c r="AL36" s="17"/>
      <c r="AM36" s="19"/>
      <c r="AN36" s="16"/>
      <c r="AO36" s="16"/>
      <c r="AP36" s="17"/>
      <c r="AQ36" s="16"/>
      <c r="AR36" s="16"/>
      <c r="AS36" s="16"/>
      <c r="AT36" s="10"/>
    </row>
    <row r="37" spans="1:46" x14ac:dyDescent="0.25">
      <c r="A37" s="14" t="s">
        <v>51</v>
      </c>
      <c r="B37" s="10"/>
      <c r="C37" s="10"/>
      <c r="D37" s="11"/>
      <c r="E37" s="12"/>
      <c r="F37" s="10"/>
      <c r="G37" s="11"/>
      <c r="H37" s="19"/>
      <c r="I37" s="16"/>
      <c r="J37" s="17"/>
      <c r="K37" s="19"/>
      <c r="L37" s="16"/>
      <c r="M37" s="16"/>
      <c r="N37" s="17"/>
      <c r="O37" s="19"/>
      <c r="P37" s="16"/>
      <c r="Q37" s="16"/>
      <c r="R37" s="17"/>
      <c r="S37" s="19"/>
      <c r="T37" s="16"/>
      <c r="U37" s="16"/>
      <c r="V37" s="17"/>
      <c r="W37" s="19"/>
      <c r="X37" s="16"/>
      <c r="Y37" s="16"/>
      <c r="Z37" s="17"/>
      <c r="AA37" s="19"/>
      <c r="AB37" s="16"/>
      <c r="AC37" s="16"/>
      <c r="AD37" s="17"/>
      <c r="AE37" s="18">
        <v>0.51200000000000001</v>
      </c>
      <c r="AF37" s="16">
        <v>0.22689999999999999</v>
      </c>
      <c r="AG37" s="16">
        <v>2.4199999999999999E-2</v>
      </c>
      <c r="AH37" s="17">
        <v>0.12815284282996584</v>
      </c>
      <c r="AI37" s="19">
        <v>0.14499999999999999</v>
      </c>
      <c r="AJ37" s="16">
        <v>0.13969999999999999</v>
      </c>
      <c r="AK37" s="16">
        <v>0.29930000000000001</v>
      </c>
      <c r="AL37" s="17">
        <v>5.848144194001547E-2</v>
      </c>
      <c r="AM37" s="19"/>
      <c r="AN37" s="16"/>
      <c r="AO37" s="16"/>
      <c r="AP37" s="17"/>
      <c r="AQ37" s="16"/>
      <c r="AR37" s="16"/>
      <c r="AS37" s="16"/>
      <c r="AT37" s="10"/>
    </row>
    <row r="38" spans="1:46" x14ac:dyDescent="0.25">
      <c r="A38" s="14" t="s">
        <v>52</v>
      </c>
      <c r="B38" s="10"/>
      <c r="C38" s="10"/>
      <c r="D38" s="11"/>
      <c r="E38" s="12"/>
      <c r="F38" s="10"/>
      <c r="G38" s="11"/>
      <c r="H38" s="19"/>
      <c r="I38" s="16"/>
      <c r="J38" s="17"/>
      <c r="K38" s="19"/>
      <c r="L38" s="16"/>
      <c r="M38" s="16"/>
      <c r="N38" s="17"/>
      <c r="O38" s="19"/>
      <c r="P38" s="16"/>
      <c r="Q38" s="16"/>
      <c r="R38" s="17"/>
      <c r="S38" s="19"/>
      <c r="T38" s="16"/>
      <c r="U38" s="16"/>
      <c r="V38" s="17"/>
      <c r="W38" s="19"/>
      <c r="X38" s="16"/>
      <c r="Y38" s="16"/>
      <c r="Z38" s="17"/>
      <c r="AA38" s="19"/>
      <c r="AB38" s="16"/>
      <c r="AC38" s="16"/>
      <c r="AD38" s="17"/>
      <c r="AE38" s="19">
        <v>-0.37040000000000001</v>
      </c>
      <c r="AF38" s="16">
        <v>0.1973</v>
      </c>
      <c r="AG38" s="16">
        <v>6.0699999999999997E-2</v>
      </c>
      <c r="AH38" s="17">
        <v>-0.10660501969926363</v>
      </c>
      <c r="AI38" s="19"/>
      <c r="AJ38" s="16"/>
      <c r="AK38" s="16"/>
      <c r="AL38" s="17"/>
      <c r="AM38" s="19"/>
      <c r="AN38" s="16"/>
      <c r="AO38" s="16"/>
      <c r="AP38" s="17"/>
      <c r="AQ38" s="16"/>
      <c r="AR38" s="16"/>
      <c r="AS38" s="16"/>
      <c r="AT38" s="10"/>
    </row>
    <row r="39" spans="1:46" x14ac:dyDescent="0.25">
      <c r="A39" s="14" t="s">
        <v>53</v>
      </c>
      <c r="B39" s="10"/>
      <c r="C39" s="10"/>
      <c r="D39" s="11"/>
      <c r="E39" s="12"/>
      <c r="F39" s="10"/>
      <c r="G39" s="11"/>
      <c r="H39" s="19"/>
      <c r="I39" s="16"/>
      <c r="J39" s="17"/>
      <c r="K39" s="19"/>
      <c r="L39" s="16"/>
      <c r="M39" s="16"/>
      <c r="N39" s="17"/>
      <c r="O39" s="19"/>
      <c r="P39" s="16"/>
      <c r="Q39" s="16"/>
      <c r="R39" s="17"/>
      <c r="S39" s="19"/>
      <c r="T39" s="16"/>
      <c r="U39" s="16"/>
      <c r="V39" s="17"/>
      <c r="W39" s="19"/>
      <c r="X39" s="16"/>
      <c r="Y39" s="16"/>
      <c r="Z39" s="17"/>
      <c r="AA39" s="19"/>
      <c r="AB39" s="16"/>
      <c r="AC39" s="16"/>
      <c r="AD39" s="17"/>
      <c r="AE39" s="19">
        <v>3.4459999999999998E-2</v>
      </c>
      <c r="AF39" s="16">
        <v>5.1330000000000001E-2</v>
      </c>
      <c r="AG39" s="16">
        <v>0.50209999999999999</v>
      </c>
      <c r="AH39" s="17">
        <v>3.7992214467290765E-2</v>
      </c>
      <c r="AI39" s="19"/>
      <c r="AJ39" s="16"/>
      <c r="AK39" s="16"/>
      <c r="AL39" s="17"/>
      <c r="AM39" s="19"/>
      <c r="AN39" s="16"/>
      <c r="AO39" s="16"/>
      <c r="AP39" s="17"/>
      <c r="AQ39" s="16"/>
      <c r="AR39" s="16"/>
      <c r="AS39" s="16"/>
      <c r="AT39" s="10"/>
    </row>
    <row r="40" spans="1:46" x14ac:dyDescent="0.25">
      <c r="A40" s="14" t="s">
        <v>54</v>
      </c>
      <c r="B40" s="10"/>
      <c r="C40" s="10"/>
      <c r="D40" s="11"/>
      <c r="E40" s="12"/>
      <c r="F40" s="10"/>
      <c r="G40" s="11"/>
      <c r="H40" s="19"/>
      <c r="I40" s="16"/>
      <c r="J40" s="17"/>
      <c r="K40" s="19"/>
      <c r="L40" s="16"/>
      <c r="M40" s="16"/>
      <c r="N40" s="17"/>
      <c r="O40" s="19"/>
      <c r="P40" s="16"/>
      <c r="Q40" s="16"/>
      <c r="R40" s="17"/>
      <c r="S40" s="19"/>
      <c r="T40" s="16"/>
      <c r="U40" s="16"/>
      <c r="V40" s="17"/>
      <c r="W40" s="19"/>
      <c r="X40" s="16"/>
      <c r="Y40" s="16"/>
      <c r="Z40" s="17"/>
      <c r="AA40" s="19"/>
      <c r="AB40" s="16"/>
      <c r="AC40" s="16"/>
      <c r="AD40" s="17"/>
      <c r="AE40" s="19">
        <v>0.41720000000000002</v>
      </c>
      <c r="AF40" s="16">
        <v>0.37559999999999999</v>
      </c>
      <c r="AG40" s="16">
        <v>0.26690000000000003</v>
      </c>
      <c r="AH40" s="17">
        <v>6.2942325460735443E-2</v>
      </c>
      <c r="AI40" s="19"/>
      <c r="AJ40" s="16"/>
      <c r="AK40" s="16"/>
      <c r="AL40" s="17"/>
      <c r="AM40" s="19"/>
      <c r="AN40" s="16"/>
      <c r="AO40" s="16"/>
      <c r="AP40" s="17"/>
      <c r="AQ40" s="16"/>
      <c r="AR40" s="16"/>
      <c r="AS40" s="16"/>
      <c r="AT40" s="10"/>
    </row>
    <row r="41" spans="1:46" x14ac:dyDescent="0.25">
      <c r="A41" s="14" t="s">
        <v>55</v>
      </c>
      <c r="B41" s="10"/>
      <c r="C41" s="10"/>
      <c r="D41" s="11"/>
      <c r="E41" s="12"/>
      <c r="F41" s="10"/>
      <c r="G41" s="11"/>
      <c r="H41" s="19"/>
      <c r="I41" s="16"/>
      <c r="J41" s="17"/>
      <c r="K41" s="19"/>
      <c r="L41" s="16"/>
      <c r="M41" s="16"/>
      <c r="N41" s="17"/>
      <c r="O41" s="19"/>
      <c r="P41" s="16"/>
      <c r="Q41" s="16"/>
      <c r="R41" s="17"/>
      <c r="S41" s="19"/>
      <c r="T41" s="16"/>
      <c r="U41" s="16"/>
      <c r="V41" s="17"/>
      <c r="W41" s="19"/>
      <c r="X41" s="16"/>
      <c r="Y41" s="16"/>
      <c r="Z41" s="17"/>
      <c r="AA41" s="19"/>
      <c r="AB41" s="16"/>
      <c r="AC41" s="16"/>
      <c r="AD41" s="17"/>
      <c r="AE41" s="19">
        <v>-0.57020000000000004</v>
      </c>
      <c r="AF41" s="16">
        <v>0.42249999999999999</v>
      </c>
      <c r="AG41" s="16">
        <v>0.1774</v>
      </c>
      <c r="AH41" s="17">
        <v>-7.6551476911705274E-2</v>
      </c>
      <c r="AI41" s="19"/>
      <c r="AJ41" s="16"/>
      <c r="AK41" s="16"/>
      <c r="AL41" s="17"/>
      <c r="AM41" s="19"/>
      <c r="AN41" s="16"/>
      <c r="AO41" s="16"/>
      <c r="AP41" s="17"/>
      <c r="AQ41" s="16"/>
      <c r="AR41" s="16"/>
      <c r="AS41" s="16"/>
      <c r="AT41" s="10"/>
    </row>
    <row r="42" spans="1:46" x14ac:dyDescent="0.25">
      <c r="A42" s="14" t="s">
        <v>56</v>
      </c>
      <c r="B42" s="10"/>
      <c r="C42" s="10"/>
      <c r="D42" s="11"/>
      <c r="E42" s="12"/>
      <c r="F42" s="10"/>
      <c r="G42" s="11"/>
      <c r="H42" s="19"/>
      <c r="I42" s="16"/>
      <c r="J42" s="17"/>
      <c r="K42" s="19"/>
      <c r="L42" s="16"/>
      <c r="M42" s="16"/>
      <c r="N42" s="17"/>
      <c r="O42" s="19"/>
      <c r="P42" s="16"/>
      <c r="Q42" s="16"/>
      <c r="R42" s="17"/>
      <c r="S42" s="19"/>
      <c r="T42" s="16"/>
      <c r="U42" s="16"/>
      <c r="V42" s="17"/>
      <c r="W42" s="19"/>
      <c r="X42" s="16"/>
      <c r="Y42" s="16"/>
      <c r="Z42" s="17"/>
      <c r="AA42" s="19"/>
      <c r="AB42" s="16"/>
      <c r="AC42" s="16"/>
      <c r="AD42" s="17"/>
      <c r="AE42" s="19">
        <v>0.1052</v>
      </c>
      <c r="AF42" s="16">
        <v>9.5519999999999994E-2</v>
      </c>
      <c r="AG42" s="16">
        <v>0.27089999999999997</v>
      </c>
      <c r="AH42" s="17">
        <v>6.2375277483611706E-2</v>
      </c>
      <c r="AI42" s="19"/>
      <c r="AJ42" s="16"/>
      <c r="AK42" s="16"/>
      <c r="AL42" s="17"/>
      <c r="AM42" s="19"/>
      <c r="AN42" s="16"/>
      <c r="AO42" s="16"/>
      <c r="AP42" s="17"/>
      <c r="AQ42" s="16"/>
      <c r="AR42" s="16"/>
      <c r="AS42" s="16"/>
      <c r="AT42" s="10"/>
    </row>
    <row r="43" spans="1:46" x14ac:dyDescent="0.25">
      <c r="A43" s="14" t="s">
        <v>57</v>
      </c>
      <c r="B43" s="10"/>
      <c r="C43" s="10"/>
      <c r="D43" s="11"/>
      <c r="E43" s="12"/>
      <c r="F43" s="10"/>
      <c r="G43" s="11"/>
      <c r="H43" s="19"/>
      <c r="I43" s="16"/>
      <c r="J43" s="17"/>
      <c r="K43" s="19"/>
      <c r="L43" s="16"/>
      <c r="M43" s="16"/>
      <c r="N43" s="17"/>
      <c r="O43" s="19"/>
      <c r="P43" s="16"/>
      <c r="Q43" s="16"/>
      <c r="R43" s="17"/>
      <c r="S43" s="19"/>
      <c r="T43" s="16"/>
      <c r="U43" s="16"/>
      <c r="V43" s="17"/>
      <c r="W43" s="19"/>
      <c r="X43" s="16"/>
      <c r="Y43" s="16"/>
      <c r="Z43" s="17"/>
      <c r="AA43" s="19"/>
      <c r="AB43" s="16"/>
      <c r="AC43" s="16"/>
      <c r="AD43" s="17"/>
      <c r="AE43" s="19">
        <v>-1.2700000000000001E-3</v>
      </c>
      <c r="AF43" s="16">
        <v>1.8710000000000001E-3</v>
      </c>
      <c r="AG43" s="16">
        <v>0.49769999999999998</v>
      </c>
      <c r="AH43" s="17">
        <v>-3.8559262444414509E-2</v>
      </c>
      <c r="AI43" s="19"/>
      <c r="AJ43" s="16"/>
      <c r="AK43" s="16"/>
      <c r="AL43" s="17"/>
      <c r="AM43" s="19"/>
      <c r="AN43" s="16"/>
      <c r="AO43" s="16"/>
      <c r="AP43" s="17"/>
      <c r="AQ43" s="16"/>
      <c r="AR43" s="16"/>
      <c r="AS43" s="16"/>
      <c r="AT43" s="10"/>
    </row>
    <row r="44" spans="1:46" ht="13.15" customHeight="1" x14ac:dyDescent="0.25">
      <c r="A44" s="14" t="s">
        <v>58</v>
      </c>
      <c r="B44" s="10"/>
      <c r="C44" s="10"/>
      <c r="D44" s="11"/>
      <c r="E44" s="12"/>
      <c r="F44" s="10"/>
      <c r="G44" s="11"/>
      <c r="H44" s="19"/>
      <c r="I44" s="16"/>
      <c r="J44" s="17"/>
      <c r="K44" s="19"/>
      <c r="L44" s="16"/>
      <c r="M44" s="16"/>
      <c r="N44" s="17"/>
      <c r="O44" s="19"/>
      <c r="P44" s="16"/>
      <c r="Q44" s="16"/>
      <c r="R44" s="17"/>
      <c r="S44" s="19"/>
      <c r="T44" s="16"/>
      <c r="U44" s="16"/>
      <c r="V44" s="17"/>
      <c r="W44" s="19"/>
      <c r="X44" s="16"/>
      <c r="Y44" s="16"/>
      <c r="Z44" s="17"/>
      <c r="AA44" s="19"/>
      <c r="AB44" s="16"/>
      <c r="AC44" s="16"/>
      <c r="AD44" s="17"/>
      <c r="AE44" s="18">
        <v>5.3299999999999997E-3</v>
      </c>
      <c r="AF44" s="16">
        <v>2.019E-3</v>
      </c>
      <c r="AG44" s="16">
        <v>8.3999999999999995E-3</v>
      </c>
      <c r="AH44" s="17">
        <v>0.14970066596066808</v>
      </c>
      <c r="AI44" s="18">
        <v>4.4520000000000002E-3</v>
      </c>
      <c r="AJ44" s="16">
        <v>1.7570000000000001E-3</v>
      </c>
      <c r="AK44" s="16">
        <v>1.14E-2</v>
      </c>
      <c r="AL44" s="17">
        <v>0.14226735395022991</v>
      </c>
      <c r="AM44" s="19">
        <v>3.0049999999999999E-3</v>
      </c>
      <c r="AN44" s="16">
        <v>1.575E-3</v>
      </c>
      <c r="AO44" s="16">
        <v>5.6599999999999998E-2</v>
      </c>
      <c r="AP44" s="17">
        <v>0.1073186140658727</v>
      </c>
      <c r="AQ44" s="16"/>
      <c r="AR44" s="16"/>
      <c r="AS44" s="16"/>
      <c r="AT44" s="10"/>
    </row>
    <row r="45" spans="1:46" x14ac:dyDescent="0.25">
      <c r="A45" s="14" t="s">
        <v>59</v>
      </c>
      <c r="B45" s="10"/>
      <c r="C45" s="10"/>
      <c r="D45" s="11"/>
      <c r="E45" s="12"/>
      <c r="F45" s="10"/>
      <c r="G45" s="11"/>
      <c r="H45" s="19"/>
      <c r="I45" s="16"/>
      <c r="J45" s="17"/>
      <c r="K45" s="19"/>
      <c r="L45" s="16"/>
      <c r="M45" s="16"/>
      <c r="N45" s="17"/>
      <c r="O45" s="19"/>
      <c r="P45" s="16"/>
      <c r="Q45" s="16"/>
      <c r="R45" s="17"/>
      <c r="S45" s="19"/>
      <c r="T45" s="16"/>
      <c r="U45" s="16"/>
      <c r="V45" s="17"/>
      <c r="W45" s="19"/>
      <c r="X45" s="16"/>
      <c r="Y45" s="16"/>
      <c r="Z45" s="17"/>
      <c r="AA45" s="19"/>
      <c r="AB45" s="16"/>
      <c r="AC45" s="16"/>
      <c r="AD45" s="17"/>
      <c r="AE45" s="19">
        <v>3.4E-5</v>
      </c>
      <c r="AF45" s="16">
        <v>4.8999999999999998E-4</v>
      </c>
      <c r="AG45" s="16">
        <v>0.94530000000000003</v>
      </c>
      <c r="AH45" s="17">
        <v>3.9693358398661992E-3</v>
      </c>
      <c r="AI45" s="19"/>
      <c r="AJ45" s="16"/>
      <c r="AK45" s="16"/>
      <c r="AL45" s="17"/>
      <c r="AM45" s="19"/>
      <c r="AN45" s="16"/>
      <c r="AO45" s="16"/>
      <c r="AP45" s="17"/>
      <c r="AQ45" s="16"/>
      <c r="AR45" s="16"/>
      <c r="AS45" s="16"/>
      <c r="AT45" s="10"/>
    </row>
    <row r="46" spans="1:46" x14ac:dyDescent="0.25">
      <c r="A46" s="14" t="s">
        <v>60</v>
      </c>
      <c r="B46" s="10"/>
      <c r="C46" s="10"/>
      <c r="D46" s="11"/>
      <c r="E46" s="12"/>
      <c r="F46" s="10"/>
      <c r="G46" s="11"/>
      <c r="H46" s="19"/>
      <c r="I46" s="16"/>
      <c r="J46" s="17"/>
      <c r="K46" s="19"/>
      <c r="L46" s="16"/>
      <c r="M46" s="16"/>
      <c r="N46" s="17"/>
      <c r="O46" s="19"/>
      <c r="P46" s="16"/>
      <c r="Q46" s="16"/>
      <c r="R46" s="17"/>
      <c r="S46" s="19"/>
      <c r="T46" s="16"/>
      <c r="U46" s="16"/>
      <c r="V46" s="17"/>
      <c r="W46" s="19"/>
      <c r="X46" s="16"/>
      <c r="Y46" s="16"/>
      <c r="Z46" s="17"/>
      <c r="AA46" s="19"/>
      <c r="AB46" s="16"/>
      <c r="AC46" s="16"/>
      <c r="AD46" s="17"/>
      <c r="AE46" s="19">
        <v>2.9740000000000001E-3</v>
      </c>
      <c r="AF46" s="16">
        <v>2.4090000000000001E-3</v>
      </c>
      <c r="AG46" s="16">
        <v>0.2172</v>
      </c>
      <c r="AH46" s="17">
        <v>6.9746901186220359E-2</v>
      </c>
      <c r="AI46" s="19"/>
      <c r="AJ46" s="16"/>
      <c r="AK46" s="16"/>
      <c r="AL46" s="17"/>
      <c r="AM46" s="19"/>
      <c r="AN46" s="16"/>
      <c r="AO46" s="16"/>
      <c r="AP46" s="17"/>
      <c r="AQ46" s="16"/>
      <c r="AR46" s="16"/>
      <c r="AS46" s="16"/>
      <c r="AT46" s="10"/>
    </row>
    <row r="47" spans="1:46" x14ac:dyDescent="0.25">
      <c r="A47" s="14" t="s">
        <v>61</v>
      </c>
      <c r="B47" s="10"/>
      <c r="C47" s="10"/>
      <c r="D47" s="11"/>
      <c r="E47" s="12"/>
      <c r="F47" s="10"/>
      <c r="G47" s="11"/>
      <c r="H47" s="19"/>
      <c r="I47" s="16"/>
      <c r="J47" s="17"/>
      <c r="K47" s="19"/>
      <c r="L47" s="16"/>
      <c r="M47" s="16"/>
      <c r="N47" s="17"/>
      <c r="O47" s="19"/>
      <c r="P47" s="16"/>
      <c r="Q47" s="16"/>
      <c r="R47" s="17"/>
      <c r="S47" s="19"/>
      <c r="T47" s="16"/>
      <c r="U47" s="16"/>
      <c r="V47" s="17"/>
      <c r="W47" s="19"/>
      <c r="X47" s="16"/>
      <c r="Y47" s="16"/>
      <c r="Z47" s="17"/>
      <c r="AA47" s="19"/>
      <c r="AB47" s="16"/>
      <c r="AC47" s="16"/>
      <c r="AD47" s="17"/>
      <c r="AE47" s="19">
        <v>-2.0200000000000001E-3</v>
      </c>
      <c r="AF47" s="16">
        <v>2.5569999999999998E-3</v>
      </c>
      <c r="AG47" s="16">
        <v>0.4294</v>
      </c>
      <c r="AH47" s="17">
        <v>-4.4796790192775673E-2</v>
      </c>
      <c r="AI47" s="19"/>
      <c r="AJ47" s="16"/>
      <c r="AK47" s="16"/>
      <c r="AL47" s="17"/>
      <c r="AM47" s="19"/>
      <c r="AN47" s="16"/>
      <c r="AO47" s="16"/>
      <c r="AP47" s="17"/>
      <c r="AQ47" s="16"/>
      <c r="AR47" s="16"/>
      <c r="AS47" s="16"/>
      <c r="AT47" s="10"/>
    </row>
    <row r="48" spans="1:46" x14ac:dyDescent="0.25">
      <c r="A48" s="14" t="s">
        <v>62</v>
      </c>
      <c r="B48" s="10"/>
      <c r="C48" s="10"/>
      <c r="D48" s="11"/>
      <c r="E48" s="12"/>
      <c r="F48" s="10"/>
      <c r="G48" s="11"/>
      <c r="H48" s="19"/>
      <c r="I48" s="16"/>
      <c r="J48" s="17"/>
      <c r="K48" s="19"/>
      <c r="L48" s="16"/>
      <c r="M48" s="16"/>
      <c r="N48" s="17"/>
      <c r="O48" s="19"/>
      <c r="P48" s="16"/>
      <c r="Q48" s="16"/>
      <c r="R48" s="17"/>
      <c r="S48" s="19"/>
      <c r="T48" s="16"/>
      <c r="U48" s="16"/>
      <c r="V48" s="17"/>
      <c r="W48" s="19"/>
      <c r="X48" s="16"/>
      <c r="Y48" s="16"/>
      <c r="Z48" s="17"/>
      <c r="AA48" s="19"/>
      <c r="AB48" s="16"/>
      <c r="AC48" s="16"/>
      <c r="AD48" s="17"/>
      <c r="AE48" s="19">
        <v>-3.6999999999999999E-4</v>
      </c>
      <c r="AF48" s="16">
        <v>6.3100000000000005E-4</v>
      </c>
      <c r="AG48" s="16">
        <v>0.55720000000000003</v>
      </c>
      <c r="AH48" s="17">
        <v>-3.3455830650300819E-2</v>
      </c>
      <c r="AI48" s="19"/>
      <c r="AJ48" s="16"/>
      <c r="AK48" s="16"/>
      <c r="AL48" s="17"/>
      <c r="AM48" s="19"/>
      <c r="AN48" s="16"/>
      <c r="AO48" s="16"/>
      <c r="AP48" s="17"/>
      <c r="AQ48" s="16"/>
      <c r="AR48" s="16"/>
      <c r="AS48" s="16"/>
      <c r="AT48" s="10"/>
    </row>
    <row r="49" spans="1:46" x14ac:dyDescent="0.25">
      <c r="A49" s="14" t="s">
        <v>63</v>
      </c>
      <c r="B49" s="10"/>
      <c r="C49" s="10"/>
      <c r="D49" s="11"/>
      <c r="E49" s="12"/>
      <c r="F49" s="10"/>
      <c r="G49" s="11"/>
      <c r="H49" s="19"/>
      <c r="I49" s="16"/>
      <c r="J49" s="17"/>
      <c r="K49" s="19"/>
      <c r="L49" s="16"/>
      <c r="M49" s="16"/>
      <c r="N49" s="17"/>
      <c r="O49" s="19"/>
      <c r="P49" s="16"/>
      <c r="Q49" s="16"/>
      <c r="R49" s="17"/>
      <c r="S49" s="19"/>
      <c r="T49" s="16"/>
      <c r="U49" s="16"/>
      <c r="V49" s="17"/>
      <c r="W49" s="19"/>
      <c r="X49" s="16"/>
      <c r="Y49" s="16"/>
      <c r="Z49" s="17"/>
      <c r="AA49" s="19"/>
      <c r="AB49" s="16"/>
      <c r="AC49" s="16"/>
      <c r="AD49" s="17"/>
      <c r="AE49" s="19">
        <v>5.9420000000000002E-3</v>
      </c>
      <c r="AF49" s="16">
        <v>3.094E-3</v>
      </c>
      <c r="AG49" s="16">
        <v>5.5E-2</v>
      </c>
      <c r="AH49" s="17">
        <v>0.10887321160775859</v>
      </c>
      <c r="AI49" s="19"/>
      <c r="AJ49" s="16"/>
      <c r="AK49" s="16"/>
      <c r="AL49" s="17"/>
      <c r="AM49" s="19"/>
      <c r="AN49" s="16"/>
      <c r="AO49" s="16"/>
      <c r="AP49" s="17"/>
      <c r="AQ49" s="16"/>
      <c r="AR49" s="16"/>
      <c r="AS49" s="16"/>
      <c r="AT49" s="10"/>
    </row>
    <row r="50" spans="1:46" x14ac:dyDescent="0.25">
      <c r="A50" s="14" t="s">
        <v>64</v>
      </c>
      <c r="B50" s="10"/>
      <c r="C50" s="10"/>
      <c r="D50" s="11"/>
      <c r="E50" s="12"/>
      <c r="F50" s="10"/>
      <c r="G50" s="11"/>
      <c r="H50" s="19"/>
      <c r="I50" s="16"/>
      <c r="J50" s="17"/>
      <c r="K50" s="19"/>
      <c r="L50" s="16"/>
      <c r="M50" s="16"/>
      <c r="N50" s="17"/>
      <c r="O50" s="19"/>
      <c r="P50" s="16"/>
      <c r="Q50" s="16"/>
      <c r="R50" s="17"/>
      <c r="S50" s="19"/>
      <c r="T50" s="16"/>
      <c r="U50" s="16"/>
      <c r="V50" s="17"/>
      <c r="W50" s="19"/>
      <c r="X50" s="16"/>
      <c r="Y50" s="16"/>
      <c r="Z50" s="17"/>
      <c r="AA50" s="19"/>
      <c r="AB50" s="16"/>
      <c r="AC50" s="16"/>
      <c r="AD50" s="17"/>
      <c r="AE50" s="18">
        <v>-9.7000000000000003E-3</v>
      </c>
      <c r="AF50" s="16">
        <v>3.4380000000000001E-3</v>
      </c>
      <c r="AG50" s="16">
        <v>4.8999999999999998E-3</v>
      </c>
      <c r="AH50" s="17">
        <v>-0.15990752954889545</v>
      </c>
      <c r="AI50" s="19">
        <v>-5.4799999999999996E-3</v>
      </c>
      <c r="AJ50" s="16">
        <v>2.8960000000000001E-3</v>
      </c>
      <c r="AK50" s="16">
        <v>5.8599999999999999E-2</v>
      </c>
      <c r="AL50" s="17">
        <v>-0.10627877429483579</v>
      </c>
      <c r="AM50" s="19"/>
      <c r="AN50" s="16"/>
      <c r="AO50" s="16"/>
      <c r="AP50" s="17"/>
      <c r="AQ50" s="16"/>
      <c r="AR50" s="16"/>
      <c r="AS50" s="16"/>
      <c r="AT50" s="10"/>
    </row>
    <row r="51" spans="1:46" x14ac:dyDescent="0.25">
      <c r="A51" s="14" t="s">
        <v>65</v>
      </c>
      <c r="B51" s="10"/>
      <c r="C51" s="10"/>
      <c r="D51" s="11"/>
      <c r="E51" s="12"/>
      <c r="F51" s="10"/>
      <c r="G51" s="11"/>
      <c r="H51" s="19"/>
      <c r="I51" s="16"/>
      <c r="J51" s="17"/>
      <c r="K51" s="19"/>
      <c r="L51" s="16"/>
      <c r="M51" s="16"/>
      <c r="N51" s="17"/>
      <c r="O51" s="19"/>
      <c r="P51" s="16"/>
      <c r="Q51" s="16"/>
      <c r="R51" s="17"/>
      <c r="S51" s="19"/>
      <c r="T51" s="16"/>
      <c r="U51" s="16"/>
      <c r="V51" s="17"/>
      <c r="W51" s="19"/>
      <c r="X51" s="16"/>
      <c r="Y51" s="16"/>
      <c r="Z51" s="17"/>
      <c r="AA51" s="19"/>
      <c r="AB51" s="16"/>
      <c r="AC51" s="16"/>
      <c r="AD51" s="17"/>
      <c r="AE51" s="19">
        <v>-8.0999999999999996E-4</v>
      </c>
      <c r="AF51" s="16">
        <v>7.8799999999999996E-4</v>
      </c>
      <c r="AG51" s="16">
        <v>0.30520000000000003</v>
      </c>
      <c r="AH51" s="17">
        <v>-5.8405941643745504E-2</v>
      </c>
      <c r="AI51" s="19"/>
      <c r="AJ51" s="16"/>
      <c r="AK51" s="16"/>
      <c r="AL51" s="17"/>
      <c r="AM51" s="19"/>
      <c r="AN51" s="16"/>
      <c r="AO51" s="16"/>
      <c r="AP51" s="17"/>
      <c r="AQ51" s="16"/>
      <c r="AR51" s="16"/>
      <c r="AS51" s="16"/>
      <c r="AT51" s="10"/>
    </row>
    <row r="52" spans="1:46" s="27" customFormat="1" x14ac:dyDescent="0.25">
      <c r="A52" s="20"/>
      <c r="B52" s="21"/>
      <c r="C52" s="21"/>
      <c r="D52" s="22"/>
      <c r="E52" s="23"/>
      <c r="F52" s="21"/>
      <c r="G52" s="22"/>
      <c r="H52" s="24"/>
      <c r="I52" s="25"/>
      <c r="J52" s="26"/>
      <c r="K52" s="24"/>
      <c r="L52" s="25"/>
      <c r="M52" s="25"/>
      <c r="N52" s="26"/>
      <c r="O52" s="24"/>
      <c r="P52" s="25"/>
      <c r="Q52" s="25"/>
      <c r="R52" s="26"/>
      <c r="S52" s="24"/>
      <c r="T52" s="25"/>
      <c r="U52" s="25"/>
      <c r="V52" s="26"/>
      <c r="W52" s="24"/>
      <c r="X52" s="25"/>
      <c r="Y52" s="25"/>
      <c r="Z52" s="26"/>
      <c r="AA52" s="24"/>
      <c r="AB52" s="25"/>
      <c r="AC52" s="25"/>
      <c r="AD52" s="26"/>
      <c r="AE52" s="24"/>
      <c r="AF52" s="25"/>
      <c r="AG52" s="25"/>
      <c r="AH52" s="26"/>
      <c r="AI52" s="24"/>
      <c r="AJ52" s="25"/>
      <c r="AK52" s="25"/>
      <c r="AL52" s="26"/>
      <c r="AM52" s="24"/>
      <c r="AN52" s="25"/>
      <c r="AO52" s="25"/>
      <c r="AP52" s="26"/>
      <c r="AQ52" s="25"/>
      <c r="AR52" s="25"/>
      <c r="AS52" s="25"/>
      <c r="AT52" s="21"/>
    </row>
    <row r="53" spans="1:46" x14ac:dyDescent="0.25">
      <c r="A53" s="9" t="s">
        <v>66</v>
      </c>
      <c r="B53" s="10"/>
      <c r="C53" s="10"/>
      <c r="D53" s="11"/>
      <c r="E53" s="12"/>
      <c r="F53" s="10"/>
      <c r="G53" s="11"/>
      <c r="H53" s="19"/>
      <c r="I53" s="16"/>
      <c r="J53" s="17"/>
      <c r="K53" s="19"/>
      <c r="L53" s="16"/>
      <c r="M53" s="16"/>
      <c r="N53" s="17"/>
      <c r="O53" s="19"/>
      <c r="P53" s="16"/>
      <c r="Q53" s="16"/>
      <c r="R53" s="17"/>
      <c r="S53" s="19"/>
      <c r="T53" s="16"/>
      <c r="U53" s="16"/>
      <c r="V53" s="17"/>
      <c r="W53" s="19"/>
      <c r="X53" s="16"/>
      <c r="Y53" s="16"/>
      <c r="Z53" s="17"/>
      <c r="AA53" s="19"/>
      <c r="AB53" s="16"/>
      <c r="AC53" s="16"/>
      <c r="AD53" s="17"/>
      <c r="AE53" s="19"/>
      <c r="AF53" s="16"/>
      <c r="AG53" s="16"/>
      <c r="AH53" s="17"/>
      <c r="AI53" s="19"/>
      <c r="AJ53" s="16"/>
      <c r="AK53" s="16"/>
      <c r="AL53" s="17"/>
      <c r="AM53" s="19"/>
      <c r="AN53" s="16"/>
      <c r="AO53" s="16"/>
      <c r="AP53" s="17"/>
      <c r="AQ53" s="16"/>
      <c r="AR53" s="16"/>
      <c r="AS53" s="16"/>
      <c r="AT53" s="10"/>
    </row>
    <row r="54" spans="1:46" x14ac:dyDescent="0.25">
      <c r="A54" s="14" t="s">
        <v>67</v>
      </c>
      <c r="B54" s="10"/>
      <c r="C54" s="10"/>
      <c r="D54" s="11"/>
      <c r="E54" s="12"/>
      <c r="F54" s="10"/>
      <c r="G54" s="11"/>
      <c r="H54" s="19">
        <v>1.4716</v>
      </c>
      <c r="I54" s="16">
        <v>0.36170000000000002</v>
      </c>
      <c r="J54" s="17">
        <v>1E-4</v>
      </c>
      <c r="K54" s="19">
        <v>1.5497000000000001</v>
      </c>
      <c r="L54" s="16">
        <v>0.38890000000000002</v>
      </c>
      <c r="M54" s="16">
        <v>1E-4</v>
      </c>
      <c r="N54" s="17"/>
      <c r="O54" s="19">
        <v>1.6048</v>
      </c>
      <c r="P54" s="16">
        <v>0.40310000000000001</v>
      </c>
      <c r="Q54" s="16">
        <v>1E-4</v>
      </c>
      <c r="R54" s="17"/>
      <c r="S54" s="19">
        <v>0.96619999999999995</v>
      </c>
      <c r="T54" s="16">
        <v>0.26779999999999998</v>
      </c>
      <c r="U54" s="16">
        <v>2.0000000000000001E-4</v>
      </c>
      <c r="V54" s="17"/>
      <c r="W54" s="19">
        <v>0.64829999999999999</v>
      </c>
      <c r="X54" s="16">
        <v>0.20399999999999999</v>
      </c>
      <c r="Y54" s="16">
        <v>6.9999999999999999E-4</v>
      </c>
      <c r="Z54" s="17"/>
      <c r="AA54" s="19">
        <v>0.75009999999999999</v>
      </c>
      <c r="AB54" s="16">
        <v>0.28689999999999999</v>
      </c>
      <c r="AC54" s="16">
        <v>4.4999999999999997E-3</v>
      </c>
      <c r="AD54" s="17"/>
      <c r="AE54" s="19">
        <v>0.53269999999999995</v>
      </c>
      <c r="AF54" s="16">
        <v>0.1804</v>
      </c>
      <c r="AG54" s="16">
        <v>1.6000000000000001E-3</v>
      </c>
      <c r="AH54" s="17"/>
      <c r="AI54" s="19">
        <v>0.67120000000000002</v>
      </c>
      <c r="AJ54" s="16">
        <v>0.21190000000000001</v>
      </c>
      <c r="AK54" s="16">
        <v>8.0000000000000004E-4</v>
      </c>
      <c r="AL54" s="17"/>
      <c r="AM54" s="19">
        <v>0.66839999999999999</v>
      </c>
      <c r="AN54" s="16">
        <v>0.2107</v>
      </c>
      <c r="AO54" s="16">
        <v>8.0000000000000004E-4</v>
      </c>
      <c r="AP54" s="17"/>
      <c r="AQ54" s="16">
        <v>0.66269999999999996</v>
      </c>
      <c r="AR54" s="16">
        <v>0.20910000000000001</v>
      </c>
      <c r="AS54" s="16">
        <v>8.0000000000000004E-4</v>
      </c>
      <c r="AT54" s="10"/>
    </row>
    <row r="55" spans="1:46" x14ac:dyDescent="0.25">
      <c r="A55" s="14" t="s">
        <v>68</v>
      </c>
      <c r="B55" s="10"/>
      <c r="C55" s="10"/>
      <c r="D55" s="11"/>
      <c r="E55" s="19">
        <v>0.91379999999999995</v>
      </c>
      <c r="F55" s="16">
        <v>0.2311</v>
      </c>
      <c r="G55" s="17">
        <v>1E-4</v>
      </c>
      <c r="H55" s="19">
        <v>1.3282</v>
      </c>
      <c r="I55" s="16">
        <v>0.40670000000000001</v>
      </c>
      <c r="J55" s="17">
        <v>5.0000000000000001E-4</v>
      </c>
      <c r="K55" s="19">
        <v>1.7445999999999999</v>
      </c>
      <c r="L55" s="16">
        <v>0.59630000000000005</v>
      </c>
      <c r="M55" s="16">
        <v>1.6999999999999999E-3</v>
      </c>
      <c r="N55" s="17"/>
      <c r="O55" s="19">
        <v>2.2524000000000002</v>
      </c>
      <c r="P55" s="16">
        <v>0.89080000000000004</v>
      </c>
      <c r="Q55" s="16">
        <v>5.7000000000000002E-3</v>
      </c>
      <c r="R55" s="17"/>
      <c r="S55" s="19">
        <v>2.2029000000000001</v>
      </c>
      <c r="T55" s="16">
        <v>0.87619999999999998</v>
      </c>
      <c r="U55" s="16">
        <v>6.0000000000000001E-3</v>
      </c>
      <c r="V55" s="17"/>
      <c r="W55" s="19">
        <v>2.1221999999999999</v>
      </c>
      <c r="X55" s="16">
        <v>0.83620000000000005</v>
      </c>
      <c r="Y55" s="16">
        <v>5.5999999999999999E-3</v>
      </c>
      <c r="Z55" s="17"/>
      <c r="AA55" s="19">
        <v>2.1976</v>
      </c>
      <c r="AB55" s="16">
        <v>0.87849999999999995</v>
      </c>
      <c r="AC55" s="16">
        <v>6.1999999999999998E-3</v>
      </c>
      <c r="AD55" s="17"/>
      <c r="AE55" s="19">
        <v>1.7370000000000001</v>
      </c>
      <c r="AF55" s="16">
        <v>0.74329999999999996</v>
      </c>
      <c r="AG55" s="16">
        <v>9.7000000000000003E-3</v>
      </c>
      <c r="AH55" s="17"/>
      <c r="AI55" s="19">
        <v>2.1852</v>
      </c>
      <c r="AJ55" s="16">
        <v>0.84730000000000005</v>
      </c>
      <c r="AK55" s="16">
        <v>5.0000000000000001E-3</v>
      </c>
      <c r="AL55" s="17"/>
      <c r="AM55" s="19">
        <v>2.1737000000000002</v>
      </c>
      <c r="AN55" s="16">
        <v>0.85289999999999999</v>
      </c>
      <c r="AO55" s="16">
        <v>5.4000000000000003E-3</v>
      </c>
      <c r="AP55" s="17"/>
      <c r="AQ55" s="16">
        <v>2.1785999999999999</v>
      </c>
      <c r="AR55" s="16">
        <v>0.85640000000000005</v>
      </c>
      <c r="AS55" s="16">
        <v>5.4999999999999997E-3</v>
      </c>
      <c r="AT55" s="10"/>
    </row>
    <row r="56" spans="1:46" x14ac:dyDescent="0.25">
      <c r="A56" s="14" t="s">
        <v>69</v>
      </c>
      <c r="B56" s="10"/>
      <c r="C56" s="10"/>
      <c r="D56" s="11"/>
      <c r="E56" s="12"/>
      <c r="F56" s="10"/>
      <c r="G56" s="11"/>
      <c r="H56" s="12"/>
      <c r="I56" s="10"/>
      <c r="J56" s="11"/>
      <c r="K56" s="12"/>
      <c r="L56" s="10"/>
      <c r="M56" s="10"/>
      <c r="N56" s="11"/>
      <c r="O56" s="12"/>
      <c r="P56" s="10"/>
      <c r="Q56" s="10"/>
      <c r="R56" s="11"/>
      <c r="S56" s="12"/>
      <c r="T56" s="10"/>
      <c r="U56" s="10"/>
      <c r="V56" s="11"/>
      <c r="W56" s="12"/>
      <c r="X56" s="10"/>
      <c r="Y56" s="10"/>
      <c r="Z56" s="11"/>
      <c r="AA56" s="12"/>
      <c r="AB56" s="10"/>
      <c r="AC56" s="10"/>
      <c r="AD56" s="11"/>
      <c r="AE56" s="12"/>
      <c r="AF56" s="10"/>
      <c r="AG56" s="10"/>
      <c r="AH56" s="11"/>
      <c r="AI56" s="12"/>
      <c r="AJ56" s="10"/>
      <c r="AK56" s="10"/>
      <c r="AL56" s="11"/>
      <c r="AM56" s="12"/>
      <c r="AN56" s="10"/>
      <c r="AO56" s="10"/>
      <c r="AP56" s="11"/>
      <c r="AQ56" s="10"/>
      <c r="AR56" s="10"/>
      <c r="AS56" s="10"/>
      <c r="AT56" s="10"/>
    </row>
    <row r="57" spans="1:46" x14ac:dyDescent="0.25">
      <c r="A57" s="14" t="s">
        <v>70</v>
      </c>
      <c r="B57" s="10"/>
      <c r="C57" s="10"/>
      <c r="D57" s="11"/>
      <c r="E57" s="12"/>
      <c r="F57" s="10"/>
      <c r="G57" s="11"/>
      <c r="H57" s="12"/>
      <c r="I57" s="10"/>
      <c r="J57" s="11"/>
      <c r="K57" s="12"/>
      <c r="L57" s="10"/>
      <c r="M57" s="10"/>
      <c r="N57" s="11"/>
      <c r="O57" s="12"/>
      <c r="P57" s="10"/>
      <c r="Q57" s="10"/>
      <c r="R57" s="11"/>
      <c r="S57" s="12"/>
      <c r="T57" s="10"/>
      <c r="U57" s="10"/>
      <c r="V57" s="11"/>
      <c r="W57" s="12"/>
      <c r="X57" s="10"/>
      <c r="Y57" s="10"/>
      <c r="Z57" s="11"/>
      <c r="AA57" s="19">
        <v>3.0490000000000001E-3</v>
      </c>
      <c r="AB57" s="16">
        <v>6.7250000000000001E-3</v>
      </c>
      <c r="AC57" s="16">
        <v>0.32519999999999999</v>
      </c>
      <c r="AD57" s="17"/>
      <c r="AE57" s="12"/>
      <c r="AF57" s="10"/>
      <c r="AG57" s="10"/>
      <c r="AH57" s="11"/>
      <c r="AI57" s="12"/>
      <c r="AJ57" s="10"/>
      <c r="AK57" s="10"/>
      <c r="AL57" s="11"/>
      <c r="AM57" s="12"/>
      <c r="AN57" s="10"/>
      <c r="AO57" s="10"/>
      <c r="AP57" s="11"/>
      <c r="AQ57" s="10"/>
      <c r="AR57" s="10"/>
      <c r="AS57" s="10"/>
      <c r="AT57" s="10"/>
    </row>
    <row r="58" spans="1:46" x14ac:dyDescent="0.25">
      <c r="A58" s="14" t="s">
        <v>71</v>
      </c>
      <c r="B58" s="10"/>
      <c r="C58" s="10"/>
      <c r="D58" s="11"/>
      <c r="E58" s="12"/>
      <c r="F58" s="10"/>
      <c r="G58" s="11"/>
      <c r="H58" s="12"/>
      <c r="I58" s="10"/>
      <c r="J58" s="11"/>
      <c r="K58" s="12"/>
      <c r="L58" s="10"/>
      <c r="M58" s="10"/>
      <c r="N58" s="11"/>
      <c r="O58" s="12"/>
      <c r="P58" s="10"/>
      <c r="Q58" s="10"/>
      <c r="R58" s="11"/>
      <c r="S58" s="12"/>
      <c r="T58" s="10"/>
      <c r="U58" s="10"/>
      <c r="V58" s="11"/>
      <c r="W58" s="12"/>
      <c r="X58" s="10"/>
      <c r="Y58" s="10"/>
      <c r="Z58" s="11"/>
      <c r="AA58" s="12"/>
      <c r="AB58" s="10"/>
      <c r="AC58" s="10"/>
      <c r="AD58" s="11"/>
      <c r="AE58" s="12"/>
      <c r="AF58" s="10"/>
      <c r="AG58" s="10"/>
      <c r="AH58" s="11"/>
      <c r="AI58" s="12"/>
      <c r="AJ58" s="10"/>
      <c r="AK58" s="10"/>
      <c r="AL58" s="11"/>
      <c r="AM58" s="12"/>
      <c r="AN58" s="10"/>
      <c r="AO58" s="10"/>
      <c r="AP58" s="11"/>
      <c r="AQ58" s="10"/>
      <c r="AR58" s="10"/>
      <c r="AS58" s="10"/>
      <c r="AT58" s="10"/>
    </row>
    <row r="59" spans="1:46" s="27" customFormat="1" x14ac:dyDescent="0.25">
      <c r="A59" s="20"/>
      <c r="B59" s="21"/>
      <c r="C59" s="21"/>
      <c r="D59" s="22"/>
      <c r="E59" s="23"/>
      <c r="F59" s="21"/>
      <c r="G59" s="22"/>
      <c r="H59" s="23"/>
      <c r="I59" s="21"/>
      <c r="J59" s="22"/>
      <c r="K59" s="23"/>
      <c r="L59" s="21"/>
      <c r="M59" s="21"/>
      <c r="N59" s="22"/>
      <c r="O59" s="23"/>
      <c r="P59" s="21"/>
      <c r="Q59" s="21"/>
      <c r="R59" s="22"/>
      <c r="S59" s="23"/>
      <c r="T59" s="21"/>
      <c r="U59" s="21"/>
      <c r="V59" s="22"/>
      <c r="W59" s="23"/>
      <c r="X59" s="21"/>
      <c r="Y59" s="21"/>
      <c r="Z59" s="22"/>
      <c r="AA59" s="23"/>
      <c r="AB59" s="21"/>
      <c r="AC59" s="21"/>
      <c r="AD59" s="22"/>
      <c r="AE59" s="23"/>
      <c r="AF59" s="21"/>
      <c r="AG59" s="21"/>
      <c r="AH59" s="22"/>
      <c r="AI59" s="23"/>
      <c r="AJ59" s="21"/>
      <c r="AK59" s="21"/>
      <c r="AL59" s="22"/>
      <c r="AM59" s="23"/>
      <c r="AN59" s="21"/>
      <c r="AO59" s="21"/>
      <c r="AP59" s="22"/>
      <c r="AQ59" s="21"/>
      <c r="AR59" s="21"/>
      <c r="AS59" s="21"/>
      <c r="AT59" s="21"/>
    </row>
    <row r="60" spans="1:46" s="28" customFormat="1" x14ac:dyDescent="0.25">
      <c r="A60" s="9" t="s">
        <v>72</v>
      </c>
      <c r="B60" s="10"/>
      <c r="C60" s="10"/>
      <c r="D60" s="11"/>
      <c r="E60" s="12"/>
      <c r="F60" s="10"/>
      <c r="G60" s="11"/>
      <c r="H60" s="12"/>
      <c r="I60" s="10"/>
      <c r="J60" s="11"/>
      <c r="K60" s="12"/>
      <c r="L60" s="10"/>
      <c r="M60" s="10"/>
      <c r="N60" s="11"/>
      <c r="O60" s="12"/>
      <c r="P60" s="10"/>
      <c r="Q60" s="10"/>
      <c r="R60" s="11"/>
      <c r="S60" s="12"/>
      <c r="T60" s="10"/>
      <c r="U60" s="10"/>
      <c r="V60" s="11"/>
      <c r="W60" s="12"/>
      <c r="X60" s="10"/>
      <c r="Y60" s="10"/>
      <c r="Z60" s="11"/>
      <c r="AA60" s="12"/>
      <c r="AB60" s="10"/>
      <c r="AC60" s="10"/>
      <c r="AD60" s="11"/>
      <c r="AE60" s="12"/>
      <c r="AF60" s="10"/>
      <c r="AG60" s="10"/>
      <c r="AH60" s="11"/>
      <c r="AI60" s="12"/>
      <c r="AJ60" s="10"/>
      <c r="AK60" s="10"/>
      <c r="AL60" s="11"/>
      <c r="AM60" s="12"/>
      <c r="AN60" s="10"/>
      <c r="AO60" s="10"/>
      <c r="AP60" s="11"/>
      <c r="AQ60" s="10"/>
      <c r="AR60" s="10"/>
      <c r="AS60" s="10"/>
      <c r="AT60" s="10"/>
    </row>
    <row r="61" spans="1:46" s="28" customFormat="1" x14ac:dyDescent="0.25">
      <c r="A61" s="29" t="s">
        <v>73</v>
      </c>
      <c r="B61" s="10">
        <v>1</v>
      </c>
      <c r="C61" s="10"/>
      <c r="D61" s="11"/>
      <c r="E61" s="12">
        <v>2</v>
      </c>
      <c r="F61" s="10"/>
      <c r="G61" s="11"/>
      <c r="H61" s="12">
        <v>3</v>
      </c>
      <c r="I61" s="10"/>
      <c r="J61" s="11"/>
      <c r="K61" s="12">
        <v>6</v>
      </c>
      <c r="L61" s="10"/>
      <c r="M61" s="10"/>
      <c r="N61" s="11"/>
      <c r="O61" s="12">
        <v>9</v>
      </c>
      <c r="P61" s="10"/>
      <c r="Q61" s="10"/>
      <c r="R61" s="11"/>
      <c r="S61" s="12">
        <v>11</v>
      </c>
      <c r="T61" s="10"/>
      <c r="U61" s="10"/>
      <c r="V61" s="11"/>
      <c r="W61" s="12">
        <v>14</v>
      </c>
      <c r="X61" s="10"/>
      <c r="Y61" s="10"/>
      <c r="Z61" s="11"/>
      <c r="AA61" s="12">
        <v>16</v>
      </c>
      <c r="AB61" s="10"/>
      <c r="AC61" s="10"/>
      <c r="AD61" s="11"/>
      <c r="AE61" s="12">
        <v>50</v>
      </c>
      <c r="AF61" s="10"/>
      <c r="AG61" s="10"/>
      <c r="AH61" s="11"/>
      <c r="AI61" s="12">
        <v>23</v>
      </c>
      <c r="AJ61" s="10"/>
      <c r="AK61" s="10"/>
      <c r="AL61" s="11"/>
      <c r="AM61" s="12">
        <v>21</v>
      </c>
      <c r="AN61" s="10"/>
      <c r="AO61" s="10"/>
      <c r="AP61" s="11"/>
      <c r="AQ61" s="10">
        <v>20</v>
      </c>
      <c r="AR61" s="10"/>
      <c r="AS61" s="10"/>
      <c r="AT61" s="10"/>
    </row>
    <row r="62" spans="1:46" s="28" customFormat="1" x14ac:dyDescent="0.25">
      <c r="A62" s="30" t="s">
        <v>74</v>
      </c>
      <c r="B62" s="10">
        <v>1647.99</v>
      </c>
      <c r="C62" s="10"/>
      <c r="D62" s="11"/>
      <c r="E62" s="12">
        <v>1522.64</v>
      </c>
      <c r="F62" s="10"/>
      <c r="G62" s="11"/>
      <c r="H62" s="12">
        <v>1355.39</v>
      </c>
      <c r="I62" s="10"/>
      <c r="J62" s="11"/>
      <c r="K62" s="12">
        <v>1230.47</v>
      </c>
      <c r="L62" s="10"/>
      <c r="M62" s="10"/>
      <c r="N62" s="11"/>
      <c r="O62" s="12">
        <v>1221.43</v>
      </c>
      <c r="P62" s="10"/>
      <c r="Q62" s="10"/>
      <c r="R62" s="11"/>
      <c r="S62" s="12">
        <v>1199.55</v>
      </c>
      <c r="T62" s="10"/>
      <c r="U62" s="10"/>
      <c r="V62" s="11"/>
      <c r="W62" s="12">
        <v>1185.7</v>
      </c>
      <c r="X62" s="10"/>
      <c r="Y62" s="10"/>
      <c r="Z62" s="11"/>
      <c r="AA62" s="12">
        <v>1185.24</v>
      </c>
      <c r="AB62" s="10"/>
      <c r="AC62" s="10"/>
      <c r="AD62" s="11"/>
      <c r="AE62" s="12">
        <v>1125.23</v>
      </c>
      <c r="AF62" s="10"/>
      <c r="AG62" s="10"/>
      <c r="AH62" s="11"/>
      <c r="AI62" s="12">
        <v>1158.47</v>
      </c>
      <c r="AJ62" s="10"/>
      <c r="AK62" s="10"/>
      <c r="AL62" s="11"/>
      <c r="AM62" s="12">
        <v>1163.28</v>
      </c>
      <c r="AN62" s="10"/>
      <c r="AO62" s="10"/>
      <c r="AP62" s="11"/>
      <c r="AQ62" s="10">
        <v>1166.97</v>
      </c>
      <c r="AR62" s="10"/>
      <c r="AS62" s="10"/>
      <c r="AT62" s="10"/>
    </row>
    <row r="63" spans="1:46" s="28" customFormat="1" x14ac:dyDescent="0.25">
      <c r="A63" s="29" t="s">
        <v>75</v>
      </c>
      <c r="B63" s="10">
        <v>1649.99</v>
      </c>
      <c r="C63" s="10"/>
      <c r="D63" s="11"/>
      <c r="E63" s="12">
        <v>1526.64</v>
      </c>
      <c r="F63" s="10"/>
      <c r="G63" s="11"/>
      <c r="H63" s="12">
        <v>1361.39</v>
      </c>
      <c r="I63" s="10"/>
      <c r="J63" s="11"/>
      <c r="K63" s="12">
        <v>1242.47</v>
      </c>
      <c r="L63" s="10"/>
      <c r="M63" s="10"/>
      <c r="N63" s="11"/>
      <c r="O63" s="12">
        <v>1239.43</v>
      </c>
      <c r="P63" s="10"/>
      <c r="Q63" s="10"/>
      <c r="R63" s="11"/>
      <c r="S63" s="12">
        <v>1221.55</v>
      </c>
      <c r="T63" s="10"/>
      <c r="U63" s="10"/>
      <c r="V63" s="11"/>
      <c r="W63" s="12">
        <v>1213.7</v>
      </c>
      <c r="X63" s="10"/>
      <c r="Y63" s="10"/>
      <c r="Z63" s="11"/>
      <c r="AA63" s="12">
        <v>1217.24</v>
      </c>
      <c r="AB63" s="10"/>
      <c r="AC63" s="10"/>
      <c r="AD63" s="11"/>
      <c r="AE63" s="12">
        <v>1225.23</v>
      </c>
      <c r="AF63" s="10"/>
      <c r="AG63" s="10"/>
      <c r="AH63" s="11"/>
      <c r="AI63" s="12">
        <v>1204.47</v>
      </c>
      <c r="AJ63" s="10"/>
      <c r="AK63" s="10"/>
      <c r="AL63" s="11"/>
      <c r="AM63" s="12">
        <v>1205.28</v>
      </c>
      <c r="AN63" s="10"/>
      <c r="AO63" s="10"/>
      <c r="AP63" s="11"/>
      <c r="AQ63" s="10">
        <v>1206.97</v>
      </c>
      <c r="AR63" s="10"/>
      <c r="AS63" s="10"/>
      <c r="AT63" s="10"/>
    </row>
    <row r="64" spans="1:46" s="28" customFormat="1" x14ac:dyDescent="0.25">
      <c r="A64" s="29" t="s">
        <v>76</v>
      </c>
      <c r="B64" s="10">
        <v>1655.21</v>
      </c>
      <c r="C64" s="10"/>
      <c r="D64" s="11"/>
      <c r="E64" s="12">
        <v>1530.73</v>
      </c>
      <c r="F64" s="10"/>
      <c r="G64" s="11"/>
      <c r="H64" s="12">
        <v>1355.39</v>
      </c>
      <c r="I64" s="10"/>
      <c r="J64" s="11"/>
      <c r="K64" s="12">
        <v>1230.47</v>
      </c>
      <c r="L64" s="10"/>
      <c r="M64" s="10"/>
      <c r="N64" s="11"/>
      <c r="O64" s="12">
        <v>1221.43</v>
      </c>
      <c r="P64" s="10"/>
      <c r="Q64" s="10"/>
      <c r="R64" s="11"/>
      <c r="S64" s="12">
        <v>1199.55</v>
      </c>
      <c r="T64" s="10"/>
      <c r="U64" s="10"/>
      <c r="V64" s="11"/>
      <c r="W64" s="12">
        <v>1185.7</v>
      </c>
      <c r="X64" s="10"/>
      <c r="Y64" s="10"/>
      <c r="Z64" s="11"/>
      <c r="AA64" s="12">
        <v>1185.24</v>
      </c>
      <c r="AB64" s="10"/>
      <c r="AC64" s="10"/>
      <c r="AD64" s="11"/>
      <c r="AE64" s="12">
        <v>1125.23</v>
      </c>
      <c r="AF64" s="10"/>
      <c r="AG64" s="10"/>
      <c r="AH64" s="11"/>
      <c r="AI64" s="12">
        <v>1158.47</v>
      </c>
      <c r="AJ64" s="10"/>
      <c r="AK64" s="10"/>
      <c r="AL64" s="11"/>
      <c r="AM64" s="12">
        <v>1163.28</v>
      </c>
      <c r="AN64" s="10"/>
      <c r="AO64" s="10"/>
      <c r="AP64" s="11"/>
      <c r="AQ64" s="10">
        <v>1166.97</v>
      </c>
      <c r="AR64" s="10"/>
      <c r="AS64" s="10"/>
      <c r="AT64" s="10"/>
    </row>
    <row r="65" spans="1:46" s="28" customFormat="1" x14ac:dyDescent="0.25">
      <c r="A65" s="14"/>
      <c r="B65" s="10"/>
      <c r="C65" s="10"/>
      <c r="D65" s="11"/>
      <c r="E65" s="12"/>
      <c r="F65" s="10"/>
      <c r="G65" s="11"/>
      <c r="H65" s="12"/>
      <c r="I65" s="10"/>
      <c r="J65" s="11"/>
      <c r="K65" s="12"/>
      <c r="L65" s="10"/>
      <c r="M65" s="10"/>
      <c r="N65" s="11"/>
      <c r="O65" s="12"/>
      <c r="P65" s="10"/>
      <c r="Q65" s="10"/>
      <c r="R65" s="11"/>
      <c r="S65" s="12"/>
      <c r="T65" s="10"/>
      <c r="U65" s="10"/>
      <c r="V65" s="11"/>
      <c r="W65" s="12"/>
      <c r="X65" s="10"/>
      <c r="Y65" s="10"/>
      <c r="Z65" s="11"/>
      <c r="AA65" s="12"/>
      <c r="AB65" s="10"/>
      <c r="AC65" s="10"/>
      <c r="AD65" s="11"/>
      <c r="AE65" s="12"/>
      <c r="AF65" s="10"/>
      <c r="AG65" s="10"/>
      <c r="AH65" s="11"/>
      <c r="AI65" s="12"/>
      <c r="AJ65" s="10"/>
      <c r="AK65" s="10"/>
      <c r="AL65" s="11"/>
      <c r="AM65" s="12"/>
      <c r="AN65" s="10"/>
      <c r="AO65" s="10"/>
      <c r="AP65" s="11"/>
      <c r="AQ65" s="10"/>
      <c r="AR65" s="10"/>
      <c r="AS65" s="10"/>
      <c r="AT65" s="10"/>
    </row>
    <row r="66" spans="1:46" x14ac:dyDescent="0.25">
      <c r="A66" s="14" t="s">
        <v>77</v>
      </c>
      <c r="B66" s="10"/>
      <c r="C66" s="10"/>
      <c r="D66" s="11"/>
      <c r="E66" s="12">
        <f>E61-B61</f>
        <v>1</v>
      </c>
      <c r="F66" s="10"/>
      <c r="G66" s="11"/>
      <c r="H66" s="12">
        <f>H61-E61</f>
        <v>1</v>
      </c>
      <c r="I66" s="10"/>
      <c r="J66" s="11"/>
      <c r="K66" s="12">
        <f>K61-H61</f>
        <v>3</v>
      </c>
      <c r="L66" s="10"/>
      <c r="M66" s="10"/>
      <c r="N66" s="11"/>
      <c r="O66" s="12">
        <f>O61-K61</f>
        <v>3</v>
      </c>
      <c r="P66" s="10"/>
      <c r="Q66" s="10"/>
      <c r="R66" s="11"/>
      <c r="S66" s="12">
        <f>S61-O61</f>
        <v>2</v>
      </c>
      <c r="T66" s="10"/>
      <c r="U66" s="10"/>
      <c r="V66" s="11"/>
      <c r="W66" s="12">
        <f>W61-S61</f>
        <v>3</v>
      </c>
      <c r="X66" s="10"/>
      <c r="Y66" s="10"/>
      <c r="Z66" s="11"/>
      <c r="AA66" s="12">
        <f>AA61-W61</f>
        <v>2</v>
      </c>
      <c r="AB66" s="10"/>
      <c r="AC66" s="10"/>
      <c r="AD66" s="11"/>
      <c r="AE66" s="12">
        <f>AE61-AA61</f>
        <v>34</v>
      </c>
      <c r="AF66" s="10"/>
      <c r="AG66" s="10"/>
      <c r="AH66" s="11"/>
      <c r="AI66" s="12">
        <f>AI61-AA61</f>
        <v>7</v>
      </c>
      <c r="AJ66" s="10"/>
      <c r="AK66" s="10"/>
      <c r="AL66" s="11"/>
      <c r="AM66" s="12">
        <f>AM61-AA61</f>
        <v>5</v>
      </c>
      <c r="AN66" s="10"/>
      <c r="AO66" s="10"/>
      <c r="AP66" s="11"/>
      <c r="AQ66" s="10">
        <f>AQ61-AA61</f>
        <v>4</v>
      </c>
      <c r="AR66" s="10"/>
      <c r="AS66" s="10"/>
      <c r="AT66" s="10"/>
    </row>
    <row r="67" spans="1:46" x14ac:dyDescent="0.25">
      <c r="A67" s="14" t="s">
        <v>78</v>
      </c>
      <c r="B67" s="10"/>
      <c r="C67" s="10"/>
      <c r="D67" s="11"/>
      <c r="E67" s="12">
        <f>B62-E62</f>
        <v>125.34999999999991</v>
      </c>
      <c r="F67" s="10"/>
      <c r="G67" s="11"/>
      <c r="H67" s="12">
        <f>E62-H62</f>
        <v>167.25</v>
      </c>
      <c r="I67" s="10"/>
      <c r="J67" s="11"/>
      <c r="K67" s="12">
        <f>H62-K62</f>
        <v>124.92000000000007</v>
      </c>
      <c r="L67" s="10"/>
      <c r="M67" s="10"/>
      <c r="N67" s="11"/>
      <c r="O67" s="12">
        <f>K62-O62</f>
        <v>9.0399999999999636</v>
      </c>
      <c r="P67" s="10"/>
      <c r="Q67" s="10"/>
      <c r="R67" s="11"/>
      <c r="S67" s="12">
        <f>O62-S62</f>
        <v>21.880000000000109</v>
      </c>
      <c r="T67" s="10"/>
      <c r="U67" s="10"/>
      <c r="V67" s="11"/>
      <c r="W67" s="12">
        <f>S62-W62</f>
        <v>13.849999999999909</v>
      </c>
      <c r="X67" s="10"/>
      <c r="Y67" s="10"/>
      <c r="Z67" s="11"/>
      <c r="AA67" s="12">
        <f>W62-AA62</f>
        <v>0.46000000000003638</v>
      </c>
      <c r="AB67" s="10"/>
      <c r="AC67" s="10"/>
      <c r="AD67" s="11"/>
      <c r="AE67" s="12">
        <f>AA62-AE62</f>
        <v>60.009999999999991</v>
      </c>
      <c r="AF67" s="10"/>
      <c r="AG67" s="10"/>
      <c r="AH67" s="11"/>
      <c r="AI67" s="12">
        <f>AA62-AI62</f>
        <v>26.769999999999982</v>
      </c>
      <c r="AJ67" s="10"/>
      <c r="AK67" s="10"/>
      <c r="AL67" s="11"/>
      <c r="AM67" s="12">
        <f>AA62-AM62</f>
        <v>21.960000000000036</v>
      </c>
      <c r="AN67" s="10"/>
      <c r="AO67" s="10"/>
      <c r="AP67" s="11"/>
      <c r="AQ67" s="10">
        <f>AA62-AQ62</f>
        <v>18.269999999999982</v>
      </c>
      <c r="AR67" s="10"/>
      <c r="AS67" s="10"/>
      <c r="AT67" s="10"/>
    </row>
    <row r="68" spans="1:46" x14ac:dyDescent="0.25">
      <c r="A68" s="14" t="s">
        <v>79</v>
      </c>
      <c r="B68" s="10"/>
      <c r="C68" s="10"/>
      <c r="D68" s="11"/>
      <c r="E68" s="19">
        <f>CHIDIST(E67,E66)</f>
        <v>4.266513351591867E-29</v>
      </c>
      <c r="F68" s="16"/>
      <c r="G68" s="17"/>
      <c r="H68" s="19">
        <f>CHIDIST(H67,H66)</f>
        <v>2.9499997995078308E-38</v>
      </c>
      <c r="I68" s="10"/>
      <c r="J68" s="11"/>
      <c r="K68" s="19">
        <f>CHIDIST(K67,K66)</f>
        <v>6.7244764453142636E-27</v>
      </c>
      <c r="L68" s="10"/>
      <c r="M68" s="10"/>
      <c r="N68" s="11"/>
      <c r="O68" s="19">
        <f>CHIDIST(O67,O66)</f>
        <v>2.8763765002756531E-2</v>
      </c>
      <c r="P68" s="10"/>
      <c r="Q68" s="10"/>
      <c r="R68" s="11"/>
      <c r="S68" s="19">
        <f>CHIDIST(S67,S66)</f>
        <v>1.7734476288547386E-5</v>
      </c>
      <c r="T68" s="10"/>
      <c r="U68" s="10"/>
      <c r="V68" s="11"/>
      <c r="W68" s="19">
        <f>CHIDIST(W67,W66)</f>
        <v>3.1166040141999544E-3</v>
      </c>
      <c r="X68" s="10"/>
      <c r="Y68" s="10"/>
      <c r="Z68" s="11"/>
      <c r="AA68" s="19">
        <f>CHIDIST(AA67,AA66)</f>
        <v>0.7945336025033195</v>
      </c>
      <c r="AB68" s="10"/>
      <c r="AC68" s="10"/>
      <c r="AD68" s="11"/>
      <c r="AE68" s="19">
        <f>CHIDIST(AE67,AE66)</f>
        <v>3.8631098657287747E-3</v>
      </c>
      <c r="AF68" s="10"/>
      <c r="AG68" s="10"/>
      <c r="AH68" s="11"/>
      <c r="AI68" s="19">
        <f>CHIDIST(AI67,AI66)</f>
        <v>3.6658224103363371E-4</v>
      </c>
      <c r="AJ68" s="10"/>
      <c r="AK68" s="10"/>
      <c r="AL68" s="11"/>
      <c r="AM68" s="19">
        <f>CHIDIST(AM67,AM66)</f>
        <v>5.3284528263849019E-4</v>
      </c>
      <c r="AN68" s="10"/>
      <c r="AO68" s="10"/>
      <c r="AP68" s="11"/>
      <c r="AQ68" s="16">
        <f>CHIDIST(AQ67,AQ66)</f>
        <v>1.092807484669351E-3</v>
      </c>
      <c r="AR68" s="10"/>
      <c r="AS68" s="10"/>
      <c r="AT68" s="10"/>
    </row>
    <row r="69" spans="1:46" s="27" customFormat="1" x14ac:dyDescent="0.25">
      <c r="A69" s="20"/>
      <c r="B69" s="21"/>
      <c r="C69" s="21"/>
      <c r="D69" s="22"/>
      <c r="E69" s="23"/>
      <c r="F69" s="21"/>
      <c r="G69" s="22"/>
      <c r="H69" s="23"/>
      <c r="I69" s="21"/>
      <c r="J69" s="22"/>
      <c r="K69" s="23"/>
      <c r="L69" s="21"/>
      <c r="M69" s="21"/>
      <c r="N69" s="22"/>
      <c r="O69" s="23"/>
      <c r="P69" s="21"/>
      <c r="Q69" s="21"/>
      <c r="R69" s="22"/>
      <c r="S69" s="23"/>
      <c r="T69" s="21"/>
      <c r="U69" s="21"/>
      <c r="V69" s="22"/>
      <c r="W69" s="23"/>
      <c r="X69" s="21"/>
      <c r="Y69" s="21"/>
      <c r="Z69" s="22"/>
      <c r="AA69" s="23"/>
      <c r="AB69" s="21"/>
      <c r="AC69" s="21"/>
      <c r="AD69" s="22"/>
      <c r="AE69" s="23"/>
      <c r="AF69" s="21"/>
      <c r="AG69" s="21"/>
      <c r="AH69" s="22"/>
      <c r="AI69" s="23"/>
      <c r="AJ69" s="21"/>
      <c r="AK69" s="21"/>
      <c r="AL69" s="22"/>
      <c r="AM69" s="23"/>
      <c r="AN69" s="21"/>
      <c r="AO69" s="21"/>
      <c r="AP69" s="22"/>
      <c r="AQ69" s="21"/>
      <c r="AR69" s="21"/>
      <c r="AS69" s="21"/>
      <c r="AT69" s="21"/>
    </row>
    <row r="70" spans="1:46" x14ac:dyDescent="0.25">
      <c r="A70" s="9" t="s">
        <v>80</v>
      </c>
      <c r="B70" s="10"/>
      <c r="C70" s="10"/>
      <c r="D70" s="11"/>
      <c r="E70" s="12"/>
      <c r="F70" s="10"/>
      <c r="G70" s="11"/>
      <c r="H70" s="19"/>
      <c r="I70" s="10"/>
      <c r="J70" s="11"/>
      <c r="K70" s="12"/>
      <c r="L70" s="10"/>
      <c r="M70" s="10"/>
      <c r="N70" s="11"/>
      <c r="O70" s="12"/>
      <c r="P70" s="10"/>
      <c r="Q70" s="10"/>
      <c r="R70" s="11"/>
      <c r="S70" s="12"/>
      <c r="T70" s="10"/>
      <c r="U70" s="10"/>
      <c r="V70" s="11"/>
      <c r="W70" s="12"/>
      <c r="X70" s="10"/>
      <c r="Y70" s="10"/>
      <c r="Z70" s="11"/>
      <c r="AA70" s="12"/>
      <c r="AB70" s="10"/>
      <c r="AC70" s="10"/>
      <c r="AD70" s="11"/>
      <c r="AE70" s="12"/>
      <c r="AF70" s="10"/>
      <c r="AG70" s="10"/>
      <c r="AH70" s="11"/>
      <c r="AI70" s="12"/>
      <c r="AJ70" s="10"/>
      <c r="AK70" s="10"/>
      <c r="AL70" s="11"/>
      <c r="AM70" s="12"/>
      <c r="AN70" s="10"/>
      <c r="AO70" s="10"/>
      <c r="AP70" s="11"/>
      <c r="AQ70" s="10"/>
      <c r="AR70" s="10"/>
      <c r="AS70" s="10"/>
      <c r="AT70" s="10"/>
    </row>
    <row r="71" spans="1:46" x14ac:dyDescent="0.25">
      <c r="A71" s="14" t="s">
        <v>81</v>
      </c>
      <c r="B71" s="10"/>
      <c r="C71" s="10"/>
      <c r="D71" s="11"/>
      <c r="E71" s="12"/>
      <c r="F71" s="10"/>
      <c r="G71" s="11"/>
      <c r="H71" s="19">
        <f>H54+H55+3.29</f>
        <v>6.0898000000000003</v>
      </c>
      <c r="I71" s="10"/>
      <c r="J71" s="11"/>
      <c r="K71" s="12"/>
      <c r="L71" s="10"/>
      <c r="M71" s="10"/>
      <c r="N71" s="11"/>
      <c r="O71" s="12"/>
      <c r="P71" s="10"/>
      <c r="Q71" s="10"/>
      <c r="R71" s="11"/>
      <c r="S71" s="12"/>
      <c r="T71" s="10"/>
      <c r="U71" s="10"/>
      <c r="V71" s="11"/>
      <c r="W71" s="12"/>
      <c r="X71" s="10"/>
      <c r="Y71" s="10"/>
      <c r="Z71" s="11"/>
      <c r="AA71" s="12"/>
      <c r="AB71" s="10"/>
      <c r="AC71" s="10"/>
      <c r="AD71" s="11"/>
      <c r="AE71" s="12"/>
      <c r="AF71" s="10"/>
      <c r="AG71" s="10"/>
      <c r="AH71" s="11"/>
      <c r="AI71" s="12"/>
      <c r="AJ71" s="10"/>
      <c r="AK71" s="10"/>
      <c r="AL71" s="11"/>
      <c r="AM71" s="12"/>
      <c r="AN71" s="10"/>
      <c r="AO71" s="10"/>
      <c r="AP71" s="11"/>
      <c r="AQ71" s="10"/>
      <c r="AR71" s="10"/>
      <c r="AS71" s="10"/>
      <c r="AT71" s="10"/>
    </row>
    <row r="72" spans="1:46" x14ac:dyDescent="0.25">
      <c r="A72" s="14" t="s">
        <v>82</v>
      </c>
      <c r="B72" s="10"/>
      <c r="C72" s="10"/>
      <c r="D72" s="11"/>
      <c r="E72" s="12"/>
      <c r="F72" s="10"/>
      <c r="G72" s="11"/>
      <c r="H72" s="12">
        <f>H54/H71</f>
        <v>0.24164997208446909</v>
      </c>
      <c r="I72" s="10"/>
      <c r="J72" s="11"/>
      <c r="K72" s="12"/>
      <c r="L72" s="10"/>
      <c r="M72" s="10"/>
      <c r="N72" s="11"/>
      <c r="O72" s="12"/>
      <c r="P72" s="10"/>
      <c r="Q72" s="10"/>
      <c r="R72" s="11"/>
      <c r="S72" s="12"/>
      <c r="T72" s="10"/>
      <c r="U72" s="10"/>
      <c r="V72" s="11"/>
      <c r="W72" s="12"/>
      <c r="X72" s="10"/>
      <c r="Y72" s="10"/>
      <c r="Z72" s="11"/>
      <c r="AA72" s="12"/>
      <c r="AB72" s="10"/>
      <c r="AC72" s="10"/>
      <c r="AD72" s="11"/>
      <c r="AE72" s="12"/>
      <c r="AF72" s="10"/>
      <c r="AG72" s="10"/>
      <c r="AH72" s="11"/>
      <c r="AI72" s="12"/>
      <c r="AJ72" s="10"/>
      <c r="AK72" s="10"/>
      <c r="AL72" s="11"/>
      <c r="AM72" s="12"/>
      <c r="AN72" s="10"/>
      <c r="AO72" s="10"/>
      <c r="AP72" s="11"/>
      <c r="AQ72" s="10"/>
      <c r="AR72" s="10"/>
      <c r="AS72" s="10"/>
      <c r="AT72" s="10"/>
    </row>
    <row r="73" spans="1:46" s="28" customFormat="1" x14ac:dyDescent="0.25">
      <c r="A73" s="14" t="s">
        <v>83</v>
      </c>
      <c r="B73" s="10"/>
      <c r="C73" s="10"/>
      <c r="D73" s="11"/>
      <c r="E73" s="12"/>
      <c r="F73" s="10"/>
      <c r="G73" s="11"/>
      <c r="H73" s="12">
        <f>H55/H71</f>
        <v>0.21810240073565634</v>
      </c>
      <c r="I73" s="10"/>
      <c r="J73" s="11"/>
      <c r="K73" s="12"/>
      <c r="L73" s="10"/>
      <c r="M73" s="10"/>
      <c r="N73" s="11"/>
      <c r="O73" s="12"/>
      <c r="P73" s="10"/>
      <c r="Q73" s="10"/>
      <c r="R73" s="11"/>
      <c r="S73" s="12"/>
      <c r="T73" s="10"/>
      <c r="U73" s="10"/>
      <c r="V73" s="11"/>
      <c r="W73" s="12"/>
      <c r="X73" s="10"/>
      <c r="Y73" s="10"/>
      <c r="Z73" s="11"/>
      <c r="AA73" s="12"/>
      <c r="AB73" s="10"/>
      <c r="AC73" s="10"/>
      <c r="AD73" s="11"/>
      <c r="AE73" s="12"/>
      <c r="AF73" s="10"/>
      <c r="AG73" s="10"/>
      <c r="AH73" s="11"/>
      <c r="AI73" s="12"/>
      <c r="AJ73" s="10"/>
      <c r="AK73" s="10"/>
      <c r="AL73" s="11"/>
      <c r="AM73" s="12"/>
      <c r="AN73" s="10"/>
      <c r="AO73" s="10"/>
      <c r="AP73" s="11"/>
      <c r="AQ73" s="10"/>
      <c r="AR73" s="10"/>
      <c r="AS73" s="10"/>
      <c r="AT73" s="10"/>
    </row>
    <row r="74" spans="1:46" s="27" customFormat="1" x14ac:dyDescent="0.25">
      <c r="A74" s="20"/>
      <c r="D74" s="20"/>
      <c r="E74" s="31"/>
      <c r="G74" s="20"/>
      <c r="H74" s="31"/>
      <c r="J74" s="20"/>
      <c r="K74" s="31"/>
      <c r="N74" s="20"/>
      <c r="O74" s="31"/>
      <c r="R74" s="20"/>
      <c r="S74" s="31"/>
      <c r="V74" s="20"/>
      <c r="W74" s="31"/>
      <c r="Z74" s="20"/>
      <c r="AA74" s="31"/>
      <c r="AD74" s="20"/>
      <c r="AE74" s="31"/>
      <c r="AH74" s="20"/>
      <c r="AI74" s="31"/>
      <c r="AL74" s="20"/>
      <c r="AM74" s="31"/>
      <c r="AP74" s="20"/>
    </row>
    <row r="75" spans="1:46" s="28" customFormat="1" x14ac:dyDescent="0.25"/>
    <row r="76" spans="1:46" s="28" customFormat="1" x14ac:dyDescent="0.25"/>
    <row r="77" spans="1:46" s="28" customFormat="1" x14ac:dyDescent="0.25">
      <c r="A77" s="32" t="s">
        <v>84</v>
      </c>
    </row>
    <row r="78" spans="1:46" s="28" customFormat="1" x14ac:dyDescent="0.25">
      <c r="A78" s="28" t="s">
        <v>85</v>
      </c>
    </row>
    <row r="79" spans="1:46" s="28" customFormat="1" x14ac:dyDescent="0.25"/>
    <row r="80" spans="1:46" s="28" customFormat="1" x14ac:dyDescent="0.25"/>
    <row r="81" s="28" customFormat="1" x14ac:dyDescent="0.25"/>
    <row r="82" s="28" customFormat="1" x14ac:dyDescent="0.25"/>
    <row r="83" s="28" customFormat="1" x14ac:dyDescent="0.25"/>
    <row r="84" s="28" customFormat="1" x14ac:dyDescent="0.25"/>
    <row r="85" s="28" customFormat="1" x14ac:dyDescent="0.25"/>
    <row r="86" s="28" customFormat="1" x14ac:dyDescent="0.25"/>
    <row r="87" s="28" customFormat="1" x14ac:dyDescent="0.25"/>
    <row r="88" s="28" customFormat="1" x14ac:dyDescent="0.25"/>
    <row r="89" s="28" customFormat="1" x14ac:dyDescent="0.25"/>
    <row r="90" s="28" customFormat="1" x14ac:dyDescent="0.25"/>
    <row r="91" s="28" customFormat="1" x14ac:dyDescent="0.25"/>
    <row r="92" s="28" customFormat="1" x14ac:dyDescent="0.25"/>
    <row r="93" s="28" customFormat="1" x14ac:dyDescent="0.25"/>
    <row r="94" s="28" customFormat="1" x14ac:dyDescent="0.25"/>
    <row r="95" s="28" customFormat="1" x14ac:dyDescent="0.25"/>
    <row r="96" s="28" customFormat="1" x14ac:dyDescent="0.25"/>
    <row r="97" spans="1:1" s="28" customFormat="1" x14ac:dyDescent="0.25"/>
    <row r="98" spans="1:1" s="28" customFormat="1" x14ac:dyDescent="0.25"/>
    <row r="99" spans="1:1" s="28" customFormat="1" x14ac:dyDescent="0.25"/>
    <row r="100" spans="1:1" s="28" customFormat="1" x14ac:dyDescent="0.25"/>
    <row r="101" spans="1:1" s="28" customFormat="1" x14ac:dyDescent="0.25"/>
    <row r="102" spans="1:1" s="28" customFormat="1" x14ac:dyDescent="0.25"/>
    <row r="103" spans="1:1" s="28" customFormat="1" x14ac:dyDescent="0.25"/>
    <row r="104" spans="1:1" s="28" customFormat="1" x14ac:dyDescent="0.25">
      <c r="A104" s="14"/>
    </row>
    <row r="105" spans="1:1" s="28" customFormat="1" x14ac:dyDescent="0.25">
      <c r="A105" s="14"/>
    </row>
    <row r="106" spans="1:1" s="28" customFormat="1" x14ac:dyDescent="0.25">
      <c r="A106" s="14"/>
    </row>
    <row r="107" spans="1:1" s="28" customFormat="1" x14ac:dyDescent="0.25">
      <c r="A107" s="14"/>
    </row>
    <row r="108" spans="1:1" s="28" customFormat="1" x14ac:dyDescent="0.25">
      <c r="A108" s="14"/>
    </row>
    <row r="109" spans="1:1" s="28" customFormat="1" x14ac:dyDescent="0.25">
      <c r="A109" s="14"/>
    </row>
    <row r="110" spans="1:1" s="28" customFormat="1" x14ac:dyDescent="0.25">
      <c r="A110" s="14"/>
    </row>
    <row r="111" spans="1:1" s="28" customFormat="1" x14ac:dyDescent="0.25">
      <c r="A111" s="14"/>
    </row>
    <row r="112" spans="1:1" s="28" customFormat="1" x14ac:dyDescent="0.25">
      <c r="A112" s="14"/>
    </row>
    <row r="113" spans="1:1" s="28" customFormat="1" x14ac:dyDescent="0.25">
      <c r="A113" s="14"/>
    </row>
    <row r="114" spans="1:1" s="28" customFormat="1" x14ac:dyDescent="0.25">
      <c r="A114" s="14"/>
    </row>
    <row r="115" spans="1:1" s="28" customFormat="1" x14ac:dyDescent="0.25">
      <c r="A115" s="14"/>
    </row>
    <row r="116" spans="1:1" s="28" customFormat="1" x14ac:dyDescent="0.25">
      <c r="A116" s="14"/>
    </row>
    <row r="117" spans="1:1" s="28" customFormat="1" x14ac:dyDescent="0.25">
      <c r="A117" s="14"/>
    </row>
    <row r="118" spans="1:1" s="28" customFormat="1" x14ac:dyDescent="0.25">
      <c r="A118" s="14"/>
    </row>
    <row r="119" spans="1:1" s="28" customFormat="1" x14ac:dyDescent="0.25">
      <c r="A119" s="14"/>
    </row>
    <row r="120" spans="1:1" s="28" customFormat="1" x14ac:dyDescent="0.25">
      <c r="A120" s="14"/>
    </row>
    <row r="121" spans="1:1" s="28" customFormat="1" x14ac:dyDescent="0.25">
      <c r="A121" s="14"/>
    </row>
    <row r="122" spans="1:1" s="28" customFormat="1" x14ac:dyDescent="0.25">
      <c r="A122" s="14"/>
    </row>
    <row r="123" spans="1:1" s="28" customFormat="1" x14ac:dyDescent="0.25">
      <c r="A123" s="14"/>
    </row>
    <row r="124" spans="1:1" s="28" customFormat="1" x14ac:dyDescent="0.25">
      <c r="A124" s="14"/>
    </row>
    <row r="125" spans="1:1" s="28" customFormat="1" x14ac:dyDescent="0.25">
      <c r="A125" s="14"/>
    </row>
    <row r="126" spans="1:1" s="28" customFormat="1" x14ac:dyDescent="0.25">
      <c r="A126" s="14"/>
    </row>
    <row r="127" spans="1:1" s="28" customFormat="1" x14ac:dyDescent="0.25">
      <c r="A127" s="14"/>
    </row>
    <row r="128" spans="1:1" s="28" customFormat="1" x14ac:dyDescent="0.25">
      <c r="A128" s="14"/>
    </row>
    <row r="129" spans="1:1" s="28" customFormat="1" x14ac:dyDescent="0.25">
      <c r="A129" s="14"/>
    </row>
    <row r="130" spans="1:1" s="28" customFormat="1" x14ac:dyDescent="0.25">
      <c r="A130" s="14"/>
    </row>
    <row r="131" spans="1:1" s="28" customFormat="1" x14ac:dyDescent="0.25">
      <c r="A131" s="14"/>
    </row>
    <row r="132" spans="1:1" s="28" customFormat="1" x14ac:dyDescent="0.25">
      <c r="A132" s="14"/>
    </row>
    <row r="133" spans="1:1" s="28" customFormat="1" x14ac:dyDescent="0.25">
      <c r="A133" s="14"/>
    </row>
    <row r="134" spans="1:1" s="28" customFormat="1" x14ac:dyDescent="0.25">
      <c r="A134" s="14"/>
    </row>
    <row r="135" spans="1:1" s="28" customFormat="1" x14ac:dyDescent="0.25">
      <c r="A135" s="14"/>
    </row>
    <row r="136" spans="1:1" s="28" customFormat="1" x14ac:dyDescent="0.25">
      <c r="A136" s="14"/>
    </row>
    <row r="137" spans="1:1" s="28" customFormat="1" x14ac:dyDescent="0.25">
      <c r="A137" s="14"/>
    </row>
    <row r="138" spans="1:1" s="28" customFormat="1" x14ac:dyDescent="0.25">
      <c r="A138" s="14"/>
    </row>
    <row r="139" spans="1:1" s="28" customFormat="1" x14ac:dyDescent="0.25">
      <c r="A139" s="14"/>
    </row>
    <row r="140" spans="1:1" s="28" customFormat="1" x14ac:dyDescent="0.25">
      <c r="A140" s="14"/>
    </row>
    <row r="141" spans="1:1" s="28" customFormat="1" x14ac:dyDescent="0.25">
      <c r="A141" s="14"/>
    </row>
    <row r="142" spans="1:1" s="28" customFormat="1" x14ac:dyDescent="0.25">
      <c r="A142" s="14"/>
    </row>
    <row r="143" spans="1:1" s="28" customFormat="1" x14ac:dyDescent="0.25">
      <c r="A143" s="14"/>
    </row>
    <row r="144" spans="1:1" s="28" customFormat="1" x14ac:dyDescent="0.25">
      <c r="A144" s="14"/>
    </row>
    <row r="145" spans="1:1" s="28" customFormat="1" x14ac:dyDescent="0.25">
      <c r="A145" s="14"/>
    </row>
    <row r="146" spans="1:1" s="28" customFormat="1" x14ac:dyDescent="0.25">
      <c r="A146" s="14"/>
    </row>
    <row r="147" spans="1:1" s="28" customFormat="1" x14ac:dyDescent="0.25">
      <c r="A147" s="14"/>
    </row>
    <row r="148" spans="1:1" s="28" customFormat="1" x14ac:dyDescent="0.25">
      <c r="A148" s="14"/>
    </row>
    <row r="149" spans="1:1" s="28" customFormat="1" x14ac:dyDescent="0.25">
      <c r="A149" s="14"/>
    </row>
    <row r="150" spans="1:1" s="28" customFormat="1" x14ac:dyDescent="0.25">
      <c r="A150" s="14"/>
    </row>
    <row r="151" spans="1:1" s="28" customFormat="1" x14ac:dyDescent="0.25">
      <c r="A151" s="14"/>
    </row>
    <row r="152" spans="1:1" s="28" customFormat="1" x14ac:dyDescent="0.25">
      <c r="A152" s="14"/>
    </row>
    <row r="153" spans="1:1" s="28" customFormat="1" x14ac:dyDescent="0.25">
      <c r="A153" s="14"/>
    </row>
    <row r="154" spans="1:1" s="28" customFormat="1" x14ac:dyDescent="0.25">
      <c r="A154" s="14"/>
    </row>
    <row r="155" spans="1:1" s="28" customFormat="1" x14ac:dyDescent="0.25">
      <c r="A155" s="14"/>
    </row>
    <row r="156" spans="1:1" s="28" customFormat="1" x14ac:dyDescent="0.25">
      <c r="A156" s="14"/>
    </row>
    <row r="157" spans="1:1" s="28" customFormat="1" x14ac:dyDescent="0.25">
      <c r="A157" s="14"/>
    </row>
    <row r="158" spans="1:1" s="28" customFormat="1" x14ac:dyDescent="0.25">
      <c r="A158" s="14"/>
    </row>
    <row r="159" spans="1:1" s="28" customFormat="1" x14ac:dyDescent="0.25">
      <c r="A159" s="14"/>
    </row>
    <row r="160" spans="1:1" s="28" customFormat="1" x14ac:dyDescent="0.25">
      <c r="A160" s="14"/>
    </row>
    <row r="161" spans="1:1" s="28" customFormat="1" x14ac:dyDescent="0.25">
      <c r="A161" s="14"/>
    </row>
    <row r="162" spans="1:1" s="28" customFormat="1" x14ac:dyDescent="0.25">
      <c r="A162" s="14"/>
    </row>
    <row r="163" spans="1:1" s="28" customFormat="1" x14ac:dyDescent="0.25">
      <c r="A163" s="14"/>
    </row>
    <row r="164" spans="1:1" s="28" customFormat="1" x14ac:dyDescent="0.25">
      <c r="A164" s="14"/>
    </row>
    <row r="165" spans="1:1" s="28" customFormat="1" x14ac:dyDescent="0.25">
      <c r="A165" s="14"/>
    </row>
    <row r="166" spans="1:1" s="28" customFormat="1" x14ac:dyDescent="0.25">
      <c r="A166" s="14"/>
    </row>
    <row r="167" spans="1:1" s="28" customFormat="1" x14ac:dyDescent="0.25">
      <c r="A167" s="14"/>
    </row>
    <row r="168" spans="1:1" s="28" customFormat="1" x14ac:dyDescent="0.25">
      <c r="A168" s="14"/>
    </row>
    <row r="169" spans="1:1" s="28" customFormat="1" x14ac:dyDescent="0.25">
      <c r="A169" s="14"/>
    </row>
    <row r="170" spans="1:1" s="28" customFormat="1" x14ac:dyDescent="0.25">
      <c r="A170" s="14"/>
    </row>
    <row r="171" spans="1:1" s="28" customFormat="1" x14ac:dyDescent="0.25">
      <c r="A171" s="14"/>
    </row>
    <row r="172" spans="1:1" s="28" customFormat="1" x14ac:dyDescent="0.25">
      <c r="A172" s="14"/>
    </row>
    <row r="173" spans="1:1" s="28" customFormat="1" x14ac:dyDescent="0.25">
      <c r="A173" s="14"/>
    </row>
    <row r="174" spans="1:1" s="28" customFormat="1" x14ac:dyDescent="0.25">
      <c r="A174" s="14"/>
    </row>
    <row r="175" spans="1:1" s="28" customFormat="1" x14ac:dyDescent="0.25">
      <c r="A175" s="14"/>
    </row>
    <row r="176" spans="1:1" s="28" customFormat="1" x14ac:dyDescent="0.25">
      <c r="A176" s="14"/>
    </row>
    <row r="177" spans="1:1" s="28" customFormat="1" x14ac:dyDescent="0.25">
      <c r="A177" s="14"/>
    </row>
    <row r="178" spans="1:1" s="28" customFormat="1" x14ac:dyDescent="0.25">
      <c r="A178" s="14"/>
    </row>
    <row r="179" spans="1:1" s="28" customFormat="1" x14ac:dyDescent="0.25">
      <c r="A179" s="14"/>
    </row>
    <row r="180" spans="1:1" s="28" customFormat="1" x14ac:dyDescent="0.25">
      <c r="A180" s="14"/>
    </row>
    <row r="181" spans="1:1" s="28" customFormat="1" x14ac:dyDescent="0.25">
      <c r="A181" s="14"/>
    </row>
    <row r="182" spans="1:1" s="28" customFormat="1" x14ac:dyDescent="0.25">
      <c r="A182" s="14"/>
    </row>
    <row r="183" spans="1:1" s="28" customFormat="1" x14ac:dyDescent="0.25">
      <c r="A183" s="14"/>
    </row>
    <row r="184" spans="1:1" s="28" customFormat="1" x14ac:dyDescent="0.25">
      <c r="A184" s="14"/>
    </row>
    <row r="185" spans="1:1" s="28" customFormat="1" x14ac:dyDescent="0.25">
      <c r="A185" s="14"/>
    </row>
    <row r="186" spans="1:1" s="28" customFormat="1" x14ac:dyDescent="0.25">
      <c r="A186" s="14"/>
    </row>
    <row r="187" spans="1:1" s="28" customFormat="1" x14ac:dyDescent="0.25">
      <c r="A187" s="14"/>
    </row>
    <row r="188" spans="1:1" s="28" customFormat="1" x14ac:dyDescent="0.25">
      <c r="A188" s="14"/>
    </row>
    <row r="189" spans="1:1" s="28" customFormat="1" x14ac:dyDescent="0.25">
      <c r="A189" s="14"/>
    </row>
    <row r="190" spans="1:1" s="28" customFormat="1" x14ac:dyDescent="0.25">
      <c r="A190" s="14"/>
    </row>
    <row r="191" spans="1:1" s="28" customFormat="1" x14ac:dyDescent="0.25">
      <c r="A191" s="14"/>
    </row>
    <row r="192" spans="1:1" s="28" customFormat="1" x14ac:dyDescent="0.25">
      <c r="A192" s="14"/>
    </row>
    <row r="193" spans="1:1" s="28" customFormat="1" x14ac:dyDescent="0.25">
      <c r="A193" s="14"/>
    </row>
    <row r="194" spans="1:1" s="28" customFormat="1" x14ac:dyDescent="0.25">
      <c r="A194" s="14"/>
    </row>
    <row r="195" spans="1:1" s="28" customFormat="1" x14ac:dyDescent="0.25">
      <c r="A195" s="14"/>
    </row>
    <row r="196" spans="1:1" s="28" customFormat="1" x14ac:dyDescent="0.25">
      <c r="A196" s="14"/>
    </row>
    <row r="197" spans="1:1" s="28" customFormat="1" x14ac:dyDescent="0.25">
      <c r="A197" s="14"/>
    </row>
    <row r="198" spans="1:1" s="28" customFormat="1" x14ac:dyDescent="0.25">
      <c r="A198" s="14"/>
    </row>
    <row r="199" spans="1:1" s="28" customFormat="1" x14ac:dyDescent="0.25">
      <c r="A199" s="14"/>
    </row>
    <row r="200" spans="1:1" s="28" customFormat="1" x14ac:dyDescent="0.25">
      <c r="A200" s="14"/>
    </row>
    <row r="201" spans="1:1" s="28" customFormat="1" x14ac:dyDescent="0.25">
      <c r="A201" s="14"/>
    </row>
    <row r="202" spans="1:1" s="28" customFormat="1" x14ac:dyDescent="0.25">
      <c r="A202" s="14"/>
    </row>
    <row r="203" spans="1:1" s="28" customFormat="1" x14ac:dyDescent="0.25">
      <c r="A203" s="14"/>
    </row>
    <row r="204" spans="1:1" s="28" customFormat="1" x14ac:dyDescent="0.25">
      <c r="A204" s="14"/>
    </row>
    <row r="205" spans="1:1" s="28" customFormat="1" x14ac:dyDescent="0.25">
      <c r="A205" s="14"/>
    </row>
    <row r="206" spans="1:1" s="28" customFormat="1" x14ac:dyDescent="0.25">
      <c r="A206" s="14"/>
    </row>
    <row r="207" spans="1:1" s="28" customFormat="1" x14ac:dyDescent="0.25">
      <c r="A207" s="14"/>
    </row>
    <row r="208" spans="1:1" s="28" customFormat="1" x14ac:dyDescent="0.25">
      <c r="A208" s="14"/>
    </row>
    <row r="209" spans="1:1" s="28" customFormat="1" x14ac:dyDescent="0.25">
      <c r="A209" s="14"/>
    </row>
    <row r="210" spans="1:1" s="28" customFormat="1" x14ac:dyDescent="0.25">
      <c r="A210" s="14"/>
    </row>
    <row r="211" spans="1:1" s="28" customFormat="1" x14ac:dyDescent="0.25">
      <c r="A211" s="14"/>
    </row>
    <row r="212" spans="1:1" s="28" customFormat="1" x14ac:dyDescent="0.25">
      <c r="A212" s="14"/>
    </row>
    <row r="213" spans="1:1" s="28" customFormat="1" x14ac:dyDescent="0.25">
      <c r="A213" s="14"/>
    </row>
    <row r="214" spans="1:1" s="28" customFormat="1" x14ac:dyDescent="0.25">
      <c r="A214" s="14"/>
    </row>
    <row r="215" spans="1:1" s="28" customFormat="1" x14ac:dyDescent="0.25">
      <c r="A215" s="14"/>
    </row>
    <row r="216" spans="1:1" s="28" customFormat="1" x14ac:dyDescent="0.25">
      <c r="A216" s="14"/>
    </row>
    <row r="217" spans="1:1" s="28" customFormat="1" x14ac:dyDescent="0.25">
      <c r="A217" s="14"/>
    </row>
    <row r="218" spans="1:1" s="28" customFormat="1" x14ac:dyDescent="0.25">
      <c r="A218" s="14"/>
    </row>
    <row r="219" spans="1:1" s="28" customFormat="1" x14ac:dyDescent="0.25">
      <c r="A219" s="14"/>
    </row>
    <row r="220" spans="1:1" s="28" customFormat="1" x14ac:dyDescent="0.25">
      <c r="A220" s="14"/>
    </row>
    <row r="221" spans="1:1" s="28" customFormat="1" x14ac:dyDescent="0.25">
      <c r="A221" s="14"/>
    </row>
    <row r="222" spans="1:1" s="28" customFormat="1" x14ac:dyDescent="0.25">
      <c r="A222" s="14"/>
    </row>
    <row r="223" spans="1:1" s="28" customFormat="1" x14ac:dyDescent="0.25">
      <c r="A223" s="14"/>
    </row>
    <row r="224" spans="1:1" s="28" customFormat="1" x14ac:dyDescent="0.25">
      <c r="A224" s="14"/>
    </row>
    <row r="225" spans="1:1" s="28" customFormat="1" x14ac:dyDescent="0.25">
      <c r="A225" s="14"/>
    </row>
    <row r="226" spans="1:1" s="28" customFormat="1" x14ac:dyDescent="0.25">
      <c r="A226" s="14"/>
    </row>
    <row r="227" spans="1:1" s="28" customFormat="1" x14ac:dyDescent="0.25">
      <c r="A227" s="14"/>
    </row>
    <row r="228" spans="1:1" s="28" customFormat="1" x14ac:dyDescent="0.25">
      <c r="A228" s="14"/>
    </row>
    <row r="229" spans="1:1" s="28" customFormat="1" x14ac:dyDescent="0.25">
      <c r="A229" s="14"/>
    </row>
    <row r="230" spans="1:1" s="28" customFormat="1" x14ac:dyDescent="0.25">
      <c r="A230" s="14"/>
    </row>
    <row r="231" spans="1:1" s="28" customFormat="1" x14ac:dyDescent="0.25">
      <c r="A231" s="14"/>
    </row>
    <row r="232" spans="1:1" s="28" customFormat="1" x14ac:dyDescent="0.25">
      <c r="A232" s="14"/>
    </row>
    <row r="233" spans="1:1" s="28" customFormat="1" x14ac:dyDescent="0.25">
      <c r="A233" s="14"/>
    </row>
    <row r="234" spans="1:1" s="28" customFormat="1" x14ac:dyDescent="0.25">
      <c r="A234" s="14"/>
    </row>
    <row r="235" spans="1:1" s="28" customFormat="1" x14ac:dyDescent="0.25">
      <c r="A235" s="14"/>
    </row>
    <row r="236" spans="1:1" s="28" customFormat="1" x14ac:dyDescent="0.25">
      <c r="A236" s="14"/>
    </row>
    <row r="237" spans="1:1" s="28" customFormat="1" x14ac:dyDescent="0.25">
      <c r="A237" s="14"/>
    </row>
    <row r="238" spans="1:1" s="28" customFormat="1" x14ac:dyDescent="0.25">
      <c r="A238" s="14"/>
    </row>
    <row r="239" spans="1:1" s="28" customFormat="1" x14ac:dyDescent="0.25">
      <c r="A239" s="14"/>
    </row>
    <row r="240" spans="1:1" s="28" customFormat="1" x14ac:dyDescent="0.25">
      <c r="A240" s="14"/>
    </row>
    <row r="241" spans="1:1" s="28" customFormat="1" x14ac:dyDescent="0.25">
      <c r="A241" s="14"/>
    </row>
    <row r="242" spans="1:1" s="28" customFormat="1" x14ac:dyDescent="0.25">
      <c r="A242" s="14"/>
    </row>
    <row r="243" spans="1:1" s="28" customFormat="1" x14ac:dyDescent="0.25">
      <c r="A243" s="14"/>
    </row>
    <row r="244" spans="1:1" s="28" customFormat="1" x14ac:dyDescent="0.25">
      <c r="A244" s="14"/>
    </row>
    <row r="245" spans="1:1" s="28" customFormat="1" x14ac:dyDescent="0.25">
      <c r="A245" s="14"/>
    </row>
    <row r="246" spans="1:1" s="28" customFormat="1" x14ac:dyDescent="0.25">
      <c r="A246" s="14"/>
    </row>
    <row r="247" spans="1:1" s="28" customFormat="1" x14ac:dyDescent="0.25">
      <c r="A247" s="14"/>
    </row>
    <row r="248" spans="1:1" s="28" customFormat="1" x14ac:dyDescent="0.25">
      <c r="A248" s="14"/>
    </row>
    <row r="249" spans="1:1" s="28" customFormat="1" x14ac:dyDescent="0.25">
      <c r="A249" s="14"/>
    </row>
    <row r="250" spans="1:1" s="28" customFormat="1" x14ac:dyDescent="0.25">
      <c r="A250" s="14"/>
    </row>
    <row r="251" spans="1:1" s="28" customFormat="1" x14ac:dyDescent="0.25">
      <c r="A251" s="14"/>
    </row>
    <row r="252" spans="1:1" s="28" customFormat="1" x14ac:dyDescent="0.25">
      <c r="A252" s="14"/>
    </row>
    <row r="253" spans="1:1" s="28" customFormat="1" x14ac:dyDescent="0.25">
      <c r="A253" s="14"/>
    </row>
    <row r="254" spans="1:1" s="28" customFormat="1" x14ac:dyDescent="0.25">
      <c r="A254" s="14"/>
    </row>
    <row r="255" spans="1:1" s="28" customFormat="1" x14ac:dyDescent="0.25">
      <c r="A255" s="14"/>
    </row>
    <row r="256" spans="1:1" s="28" customFormat="1" x14ac:dyDescent="0.25">
      <c r="A256" s="14"/>
    </row>
    <row r="257" spans="1:1" s="28" customFormat="1" x14ac:dyDescent="0.25">
      <c r="A257" s="14"/>
    </row>
    <row r="258" spans="1:1" s="28" customFormat="1" x14ac:dyDescent="0.25">
      <c r="A258" s="14"/>
    </row>
    <row r="259" spans="1:1" s="28" customFormat="1" x14ac:dyDescent="0.25">
      <c r="A259" s="14"/>
    </row>
    <row r="260" spans="1:1" s="28" customFormat="1" x14ac:dyDescent="0.25">
      <c r="A260" s="14"/>
    </row>
    <row r="261" spans="1:1" s="28" customFormat="1" x14ac:dyDescent="0.25">
      <c r="A261" s="14"/>
    </row>
    <row r="262" spans="1:1" s="28" customFormat="1" x14ac:dyDescent="0.25">
      <c r="A262" s="14"/>
    </row>
    <row r="263" spans="1:1" s="28" customFormat="1" x14ac:dyDescent="0.25">
      <c r="A263" s="14"/>
    </row>
    <row r="264" spans="1:1" s="28" customFormat="1" x14ac:dyDescent="0.25">
      <c r="A264" s="14"/>
    </row>
    <row r="265" spans="1:1" s="28" customFormat="1" x14ac:dyDescent="0.25">
      <c r="A265" s="14"/>
    </row>
    <row r="266" spans="1:1" s="28" customFormat="1" x14ac:dyDescent="0.25">
      <c r="A266" s="14"/>
    </row>
    <row r="267" spans="1:1" s="28" customFormat="1" x14ac:dyDescent="0.25">
      <c r="A267" s="14"/>
    </row>
    <row r="268" spans="1:1" s="28" customFormat="1" x14ac:dyDescent="0.25">
      <c r="A268" s="14"/>
    </row>
  </sheetData>
  <mergeCells count="12">
    <mergeCell ref="AQ1:AS1"/>
    <mergeCell ref="B1:D1"/>
    <mergeCell ref="E1:G1"/>
    <mergeCell ref="H1:J1"/>
    <mergeCell ref="K1:M1"/>
    <mergeCell ref="O1:Q1"/>
    <mergeCell ref="S1:U1"/>
    <mergeCell ref="W1:Y1"/>
    <mergeCell ref="AA1:AC1"/>
    <mergeCell ref="AE1:AG1"/>
    <mergeCell ref="AI1:AK1"/>
    <mergeCell ref="AM1:AO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Reading Outcomes</vt:lpstr>
    </vt:vector>
  </TitlesOfParts>
  <Company>University of Kansas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Komesidou, Rouzana</dc:creator>
  <cp:lastModifiedBy>Komesidou, Rouzana</cp:lastModifiedBy>
  <dcterms:created xsi:type="dcterms:W3CDTF">2018-06-28T00:42:52Z</dcterms:created>
  <dcterms:modified xsi:type="dcterms:W3CDTF">2018-06-28T01:07:04Z</dcterms:modified>
</cp:coreProperties>
</file>